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36" yWindow="36" windowWidth="7416" windowHeight="9012" firstSheet="4" activeTab="12"/>
  </bookViews>
  <sheets>
    <sheet name="Green" sheetId="7" r:id="rId1"/>
    <sheet name="150 Novice" sheetId="11" r:id="rId2"/>
    <sheet name="500 Novice" sheetId="12" r:id="rId3"/>
    <sheet name="1000 Novice" sheetId="13" r:id="rId4"/>
    <sheet name="2500 Novice " sheetId="16" r:id="rId5"/>
    <sheet name="Unassisted PeeWee" sheetId="17" r:id="rId6"/>
    <sheet name="Leadline PeeWee" sheetId="8" r:id="rId7"/>
    <sheet name="Open 5D WRONG" sheetId="15" state="hidden" r:id="rId8"/>
    <sheet name="Open 5D" sheetId="2" r:id="rId9"/>
    <sheet name="3D Youth " sheetId="1" r:id="rId10"/>
    <sheet name="3D Seniors" sheetId="3" r:id="rId11"/>
    <sheet name="Poles WRONG" sheetId="10" state="hidden" r:id="rId12"/>
    <sheet name="3D Poles" sheetId="14" r:id="rId13"/>
  </sheets>
  <definedNames>
    <definedName name="_xlnm._FilterDatabase" localSheetId="3" hidden="1">'1000 Novice'!$A$4:$F$232</definedName>
    <definedName name="_xlnm._FilterDatabase" localSheetId="1" hidden="1">'150 Novice'!$A$10:$F$216</definedName>
    <definedName name="_xlnm._FilterDatabase" localSheetId="4" hidden="1">'2500 Novice '!$A$4:$F$232</definedName>
    <definedName name="_xlnm._FilterDatabase" localSheetId="12" hidden="1">'3D Poles'!$A$9:$D$226</definedName>
    <definedName name="_xlnm._FilterDatabase" localSheetId="10" hidden="1">'3D Seniors'!$A$7:$G$249</definedName>
    <definedName name="_xlnm._FilterDatabase" localSheetId="9" hidden="1">'3D Youth '!$A$7:$E$263</definedName>
    <definedName name="_xlnm._FilterDatabase" localSheetId="2" hidden="1">'500 Novice'!$A$4:$F$196</definedName>
    <definedName name="_xlnm._FilterDatabase" localSheetId="0" hidden="1">Green!$A$22:$F$231</definedName>
    <definedName name="_xlnm._FilterDatabase" localSheetId="6" hidden="1">'Leadline PeeWee'!$A$9:$E$210</definedName>
    <definedName name="_xlnm._FilterDatabase" localSheetId="8" hidden="1">'Open 5D'!$A$6:$G$233</definedName>
    <definedName name="_xlnm._FilterDatabase" localSheetId="7" hidden="1">'Open 5D WRONG'!$A$6:$G$246</definedName>
    <definedName name="_xlnm._FilterDatabase" localSheetId="11" hidden="1">'Poles WRONG'!$A$8:$D$227</definedName>
    <definedName name="_xlnm.Print_Area" localSheetId="3">'1000 Novice'!$A$1:$H$17</definedName>
    <definedName name="_xlnm.Print_Area" localSheetId="1">'150 Novice'!$A$1:$H$11</definedName>
    <definedName name="_xlnm.Print_Area" localSheetId="4">'2500 Novice '!$A$1:$H$17</definedName>
    <definedName name="_xlnm.Print_Area" localSheetId="12">'3D Poles'!$A$1:$G$43</definedName>
    <definedName name="_xlnm.Print_Area" localSheetId="10">'3D Seniors'!$A$1:$G$53</definedName>
    <definedName name="_xlnm.Print_Area" localSheetId="9">'3D Youth '!$A$1:$G$62</definedName>
    <definedName name="_xlnm.Print_Area" localSheetId="2">'500 Novice'!$A$1:$H$16</definedName>
    <definedName name="_xlnm.Print_Area" localSheetId="0">Green!$A$1:$H$29</definedName>
    <definedName name="_xlnm.Print_Area" localSheetId="6">'Leadline PeeWee'!$A$1:$G$12</definedName>
    <definedName name="_xlnm.Print_Area" localSheetId="8">'Open 5D'!$A$3:$G$137</definedName>
    <definedName name="_xlnm.Print_Area" localSheetId="7">'Open 5D WRONG'!$A$3:$G$150</definedName>
    <definedName name="_xlnm.Print_Area" localSheetId="11">'Poles WRONG'!$A$3:$G$32</definedName>
    <definedName name="_xlnm.Print_Titles" localSheetId="10">'3D Seniors'!$5:$6</definedName>
    <definedName name="_xlnm.Print_Titles" localSheetId="9">'3D Youth '!$5:$6</definedName>
    <definedName name="_xlnm.Print_Titles" localSheetId="8">'Open 5D'!$3:$5</definedName>
    <definedName name="_xlnm.Print_Titles" localSheetId="7">'Open 5D WRONG'!$3:$5</definedName>
  </definedNames>
  <calcPr calcId="125725"/>
</workbook>
</file>

<file path=xl/calcChain.xml><?xml version="1.0" encoding="utf-8"?>
<calcChain xmlns="http://schemas.openxmlformats.org/spreadsheetml/2006/main">
  <c r="A2" i="17"/>
  <c r="A1"/>
  <c r="A2" i="16"/>
  <c r="A1"/>
  <c r="C2" i="3"/>
  <c r="D2"/>
  <c r="M9" i="11"/>
  <c r="L9"/>
  <c r="K9"/>
  <c r="J9"/>
  <c r="I9"/>
  <c r="M7"/>
  <c r="L7"/>
  <c r="K7"/>
  <c r="J7"/>
  <c r="I7"/>
  <c r="M6"/>
  <c r="L6"/>
  <c r="K6"/>
  <c r="J6"/>
  <c r="I6"/>
  <c r="M5"/>
  <c r="L5"/>
  <c r="K5"/>
  <c r="J5"/>
  <c r="I5"/>
  <c r="M8" i="7"/>
  <c r="L8"/>
  <c r="K8"/>
  <c r="J8"/>
  <c r="I8"/>
  <c r="M7"/>
  <c r="L7"/>
  <c r="K7"/>
  <c r="J7"/>
  <c r="I7"/>
  <c r="M6"/>
  <c r="L6"/>
  <c r="K6"/>
  <c r="J6"/>
  <c r="I6"/>
  <c r="M5"/>
  <c r="L5"/>
  <c r="K5"/>
  <c r="J5"/>
  <c r="I5"/>
  <c r="N91" i="2"/>
  <c r="M91"/>
  <c r="L91"/>
  <c r="K91"/>
  <c r="N68"/>
  <c r="M68"/>
  <c r="L68"/>
  <c r="K68"/>
  <c r="N25"/>
  <c r="M25"/>
  <c r="L25"/>
  <c r="K25"/>
  <c r="J25"/>
  <c r="N24"/>
  <c r="M24"/>
  <c r="L24"/>
  <c r="K24"/>
  <c r="J24"/>
  <c r="N10"/>
  <c r="M10"/>
  <c r="L10"/>
  <c r="K10"/>
  <c r="J10"/>
  <c r="N9"/>
  <c r="M9"/>
  <c r="L9"/>
  <c r="K9"/>
  <c r="J9"/>
  <c r="I89" i="15"/>
  <c r="I90"/>
  <c r="I91"/>
  <c r="I92"/>
  <c r="I93"/>
  <c r="I114"/>
  <c r="I113"/>
  <c r="I112"/>
  <c r="I111"/>
  <c r="I110"/>
  <c r="I72"/>
  <c r="I71"/>
  <c r="I70"/>
  <c r="I69"/>
  <c r="I68"/>
  <c r="I38"/>
  <c r="I37"/>
  <c r="I36"/>
  <c r="I35"/>
  <c r="I34"/>
  <c r="I12"/>
  <c r="I11"/>
  <c r="I10"/>
  <c r="I9"/>
  <c r="I8"/>
  <c r="N32"/>
  <c r="M32"/>
  <c r="L32"/>
  <c r="K32"/>
  <c r="J32"/>
  <c r="N31"/>
  <c r="M31"/>
  <c r="L31"/>
  <c r="K31"/>
  <c r="J31"/>
  <c r="N27"/>
  <c r="M27"/>
  <c r="L27"/>
  <c r="K27"/>
  <c r="J27"/>
  <c r="N26"/>
  <c r="M26"/>
  <c r="L26"/>
  <c r="K26"/>
  <c r="J26"/>
  <c r="C2"/>
  <c r="D2"/>
  <c r="E2"/>
  <c r="K29"/>
  <c r="J30"/>
  <c r="M30"/>
  <c r="J29"/>
  <c r="M46"/>
  <c r="L30"/>
  <c r="M29"/>
  <c r="F2"/>
  <c r="K10"/>
  <c r="K24"/>
  <c r="L71"/>
  <c r="L46"/>
  <c r="L43"/>
  <c r="L40"/>
  <c r="L39"/>
  <c r="L36"/>
  <c r="L35"/>
  <c r="K30"/>
  <c r="L29"/>
  <c r="K25"/>
  <c r="J10"/>
  <c r="K9"/>
  <c r="K46"/>
  <c r="K45"/>
  <c r="K42"/>
  <c r="K41"/>
  <c r="K38"/>
  <c r="K37"/>
  <c r="K36"/>
  <c r="M36"/>
  <c r="J8"/>
  <c r="J34"/>
  <c r="M40"/>
  <c r="J24"/>
  <c r="K35"/>
  <c r="M44"/>
  <c r="L44"/>
  <c r="M41"/>
  <c r="M9"/>
  <c r="J25"/>
  <c r="L18"/>
  <c r="K39"/>
  <c r="K43"/>
  <c r="K71"/>
  <c r="M18"/>
  <c r="L37"/>
  <c r="L41"/>
  <c r="L45"/>
  <c r="M8"/>
  <c r="M24"/>
  <c r="M34"/>
  <c r="M38"/>
  <c r="M42"/>
  <c r="L10"/>
  <c r="N71"/>
  <c r="N46"/>
  <c r="N45"/>
  <c r="N44"/>
  <c r="N43"/>
  <c r="N42"/>
  <c r="N41"/>
  <c r="N40"/>
  <c r="N39"/>
  <c r="N38"/>
  <c r="N37"/>
  <c r="N36"/>
  <c r="N35"/>
  <c r="N34"/>
  <c r="N29"/>
  <c r="N24"/>
  <c r="N8"/>
  <c r="N18"/>
  <c r="N10"/>
  <c r="N25"/>
  <c r="N9"/>
  <c r="N30"/>
  <c r="J18"/>
  <c r="M37"/>
  <c r="M45"/>
  <c r="M25"/>
  <c r="K8"/>
  <c r="K34"/>
  <c r="K40"/>
  <c r="K44"/>
  <c r="L8"/>
  <c r="L24"/>
  <c r="L34"/>
  <c r="L38"/>
  <c r="L42"/>
  <c r="L9"/>
  <c r="L25"/>
  <c r="M35"/>
  <c r="M39"/>
  <c r="M43"/>
  <c r="M71"/>
  <c r="K18"/>
  <c r="J9"/>
  <c r="M10"/>
  <c r="A4" i="14"/>
  <c r="A3"/>
  <c r="D2"/>
  <c r="E2"/>
  <c r="M15" i="7"/>
  <c r="L15"/>
  <c r="K15"/>
  <c r="J15"/>
  <c r="I15"/>
  <c r="M13"/>
  <c r="L13"/>
  <c r="K13"/>
  <c r="J13"/>
  <c r="I13"/>
  <c r="M12"/>
  <c r="L12"/>
  <c r="K12"/>
  <c r="J12"/>
  <c r="I12"/>
  <c r="M11"/>
  <c r="L11"/>
  <c r="K11"/>
  <c r="J11"/>
  <c r="I11"/>
  <c r="A2" i="8"/>
  <c r="A1"/>
  <c r="A4" i="10"/>
  <c r="A3"/>
  <c r="A4" i="3"/>
  <c r="A3"/>
  <c r="A4" i="1"/>
  <c r="A3"/>
  <c r="A2" i="13"/>
  <c r="A1"/>
  <c r="A2" i="12"/>
  <c r="A1"/>
  <c r="A2" i="11"/>
  <c r="A2" i="7"/>
  <c r="A1" i="11"/>
  <c r="A1" i="7"/>
  <c r="D2" i="10"/>
  <c r="E2"/>
  <c r="C2" i="2"/>
  <c r="D2"/>
  <c r="E2"/>
  <c r="C2" i="1"/>
  <c r="K77" i="2"/>
  <c r="K76"/>
  <c r="K75"/>
  <c r="K74"/>
  <c r="K73"/>
  <c r="K72"/>
  <c r="M54"/>
  <c r="M53"/>
  <c r="M52"/>
  <c r="M51"/>
  <c r="M50"/>
  <c r="M49"/>
  <c r="M48"/>
  <c r="M47"/>
  <c r="M46"/>
  <c r="M45"/>
  <c r="J72"/>
  <c r="K67"/>
  <c r="K66"/>
  <c r="K65"/>
  <c r="K64"/>
  <c r="K63"/>
  <c r="K62"/>
  <c r="K61"/>
  <c r="K60"/>
  <c r="K59"/>
  <c r="K58"/>
  <c r="K57"/>
  <c r="K56"/>
  <c r="L54"/>
  <c r="L53"/>
  <c r="L52"/>
  <c r="L51"/>
  <c r="L50"/>
  <c r="L49"/>
  <c r="L48"/>
  <c r="L47"/>
  <c r="L46"/>
  <c r="L45"/>
  <c r="M77"/>
  <c r="M76"/>
  <c r="M75"/>
  <c r="M74"/>
  <c r="M73"/>
  <c r="M72"/>
  <c r="J56"/>
  <c r="K53"/>
  <c r="K47"/>
  <c r="M67"/>
  <c r="M65"/>
  <c r="M63"/>
  <c r="M61"/>
  <c r="M59"/>
  <c r="M57"/>
  <c r="J45"/>
  <c r="L77"/>
  <c r="K54"/>
  <c r="K52"/>
  <c r="K50"/>
  <c r="K48"/>
  <c r="K46"/>
  <c r="L76"/>
  <c r="M66"/>
  <c r="M64"/>
  <c r="M62"/>
  <c r="M60"/>
  <c r="M58"/>
  <c r="M56"/>
  <c r="K51"/>
  <c r="K49"/>
  <c r="K45"/>
  <c r="J8"/>
  <c r="L8"/>
  <c r="M8"/>
  <c r="K8"/>
  <c r="D2" i="1"/>
  <c r="L40"/>
  <c r="K18" i="2"/>
  <c r="L17"/>
  <c r="M18"/>
  <c r="J17"/>
  <c r="M17"/>
  <c r="J18"/>
  <c r="K17"/>
  <c r="L18"/>
  <c r="L41"/>
  <c r="M41"/>
  <c r="K41"/>
  <c r="F2"/>
  <c r="K90"/>
  <c r="L51" i="1"/>
  <c r="L9"/>
  <c r="L57" i="2"/>
  <c r="L59"/>
  <c r="L61"/>
  <c r="L63"/>
  <c r="L65"/>
  <c r="L67"/>
  <c r="L80"/>
  <c r="L82"/>
  <c r="L84"/>
  <c r="L86"/>
  <c r="L88"/>
  <c r="L90"/>
  <c r="M80"/>
  <c r="M82"/>
  <c r="M84"/>
  <c r="M86"/>
  <c r="M88"/>
  <c r="M90"/>
  <c r="K79"/>
  <c r="K81"/>
  <c r="K83"/>
  <c r="K85"/>
  <c r="K87"/>
  <c r="K89"/>
  <c r="L72"/>
  <c r="L73"/>
  <c r="L74"/>
  <c r="L75"/>
  <c r="L56"/>
  <c r="L58"/>
  <c r="L60"/>
  <c r="L62"/>
  <c r="L64"/>
  <c r="L66"/>
  <c r="L79"/>
  <c r="L81"/>
  <c r="L83"/>
  <c r="L85"/>
  <c r="L87"/>
  <c r="L89"/>
  <c r="M79"/>
  <c r="M81"/>
  <c r="M83"/>
  <c r="M85"/>
  <c r="M87"/>
  <c r="M89"/>
  <c r="J79"/>
  <c r="K80"/>
  <c r="K82"/>
  <c r="K84"/>
  <c r="K86"/>
  <c r="K88"/>
  <c r="L8" i="1"/>
  <c r="N90" i="2"/>
  <c r="N89"/>
  <c r="N88"/>
  <c r="N87"/>
  <c r="N86"/>
  <c r="N85"/>
  <c r="N84"/>
  <c r="N83"/>
  <c r="N82"/>
  <c r="N81"/>
  <c r="N80"/>
  <c r="N79"/>
  <c r="N77"/>
  <c r="N76"/>
  <c r="N75"/>
  <c r="N74"/>
  <c r="N73"/>
  <c r="N72"/>
  <c r="N67"/>
  <c r="N65"/>
  <c r="N63"/>
  <c r="N61"/>
  <c r="N57"/>
  <c r="N54"/>
  <c r="N52"/>
  <c r="N50"/>
  <c r="N48"/>
  <c r="N46"/>
  <c r="N66"/>
  <c r="N64"/>
  <c r="N62"/>
  <c r="N60"/>
  <c r="N58"/>
  <c r="N56"/>
  <c r="N53"/>
  <c r="N51"/>
  <c r="N49"/>
  <c r="N47"/>
  <c r="N45"/>
  <c r="N59"/>
  <c r="M16"/>
  <c r="N8"/>
  <c r="M35"/>
  <c r="K33"/>
  <c r="L36"/>
  <c r="K31"/>
  <c r="K35"/>
  <c r="K39"/>
  <c r="L32"/>
  <c r="L40"/>
  <c r="M31"/>
  <c r="M39"/>
  <c r="L33"/>
  <c r="K29"/>
  <c r="K37"/>
  <c r="J29"/>
  <c r="M29"/>
  <c r="M33"/>
  <c r="M37"/>
  <c r="L29"/>
  <c r="L37"/>
  <c r="K30"/>
  <c r="K32"/>
  <c r="K34"/>
  <c r="K36"/>
  <c r="K38"/>
  <c r="K40"/>
  <c r="L30"/>
  <c r="L34"/>
  <c r="L38"/>
  <c r="M30"/>
  <c r="M32"/>
  <c r="M34"/>
  <c r="M36"/>
  <c r="M38"/>
  <c r="M40"/>
  <c r="L31"/>
  <c r="L35"/>
  <c r="L39"/>
  <c r="L16"/>
  <c r="K16"/>
  <c r="J16"/>
  <c r="L35" i="1"/>
  <c r="L20"/>
  <c r="L26"/>
  <c r="L36"/>
  <c r="H40"/>
  <c r="I36"/>
  <c r="J35"/>
  <c r="K40"/>
  <c r="H36"/>
  <c r="I35"/>
  <c r="J40"/>
  <c r="K36"/>
  <c r="H35"/>
  <c r="I40"/>
  <c r="J36"/>
  <c r="K35"/>
  <c r="H9"/>
  <c r="K9"/>
  <c r="J9"/>
  <c r="I9"/>
  <c r="N18" i="2"/>
  <c r="N17"/>
  <c r="N16"/>
  <c r="N41"/>
  <c r="N40"/>
  <c r="N39"/>
  <c r="N38"/>
  <c r="N37"/>
  <c r="N36"/>
  <c r="N35"/>
  <c r="N34"/>
  <c r="N33"/>
  <c r="N32"/>
  <c r="N31"/>
  <c r="N30"/>
  <c r="N29"/>
  <c r="K51" i="1"/>
  <c r="I51"/>
  <c r="J26"/>
  <c r="H26"/>
  <c r="K20"/>
  <c r="I20"/>
  <c r="J8"/>
  <c r="H8"/>
  <c r="J51"/>
  <c r="H51"/>
  <c r="K26"/>
  <c r="I26"/>
  <c r="J20"/>
  <c r="H20"/>
  <c r="K8"/>
  <c r="I8"/>
</calcChain>
</file>

<file path=xl/sharedStrings.xml><?xml version="1.0" encoding="utf-8"?>
<sst xmlns="http://schemas.openxmlformats.org/spreadsheetml/2006/main" count="1520" uniqueCount="701">
  <si>
    <t>Green Novice Class</t>
  </si>
  <si>
    <t>Place</t>
  </si>
  <si>
    <t>First Name</t>
  </si>
  <si>
    <t>Last Name</t>
  </si>
  <si>
    <t>Horse</t>
  </si>
  <si>
    <t>Time</t>
  </si>
  <si>
    <t>Claimed</t>
  </si>
  <si>
    <t>Money Won</t>
  </si>
  <si>
    <t>Points</t>
  </si>
  <si>
    <t xml:space="preserve">Shawn </t>
  </si>
  <si>
    <t>McMane</t>
  </si>
  <si>
    <t>TCs Jetson Streakin</t>
  </si>
  <si>
    <t xml:space="preserve">Crissi </t>
  </si>
  <si>
    <t>McCormick</t>
  </si>
  <si>
    <t>Spanky Mc Cormick</t>
  </si>
  <si>
    <t>no nom</t>
  </si>
  <si>
    <t>Ashley</t>
  </si>
  <si>
    <t>Coyle</t>
  </si>
  <si>
    <t>Its an Easy Effort</t>
  </si>
  <si>
    <t xml:space="preserve">McGolden Dun </t>
  </si>
  <si>
    <t>Chelly</t>
  </si>
  <si>
    <t>Zerlotti</t>
  </si>
  <si>
    <t>My Streak of Love</t>
  </si>
  <si>
    <t>nm</t>
  </si>
  <si>
    <t>Darryl</t>
  </si>
  <si>
    <t>Dugosh</t>
  </si>
  <si>
    <t>Dashinchick</t>
  </si>
  <si>
    <t>Samantha</t>
  </si>
  <si>
    <t>Barber</t>
  </si>
  <si>
    <t>Chaos Barber</t>
  </si>
  <si>
    <t>Maverick</t>
  </si>
  <si>
    <t>Lozano</t>
  </si>
  <si>
    <t>Arrow Lozano</t>
  </si>
  <si>
    <t>Amanda</t>
  </si>
  <si>
    <t>Slaughter</t>
  </si>
  <si>
    <t>Easy Frenchman Gold</t>
  </si>
  <si>
    <t>Elizabeth</t>
  </si>
  <si>
    <t>Saunders</t>
  </si>
  <si>
    <t>Brandi</t>
  </si>
  <si>
    <t>Bauerle</t>
  </si>
  <si>
    <t>Punk Bauerle</t>
  </si>
  <si>
    <t>Laura</t>
  </si>
  <si>
    <t>Ramacher</t>
  </si>
  <si>
    <t>Tigger Ramacher</t>
  </si>
  <si>
    <t>Shelly</t>
  </si>
  <si>
    <t>Powers</t>
  </si>
  <si>
    <t>Zoom</t>
  </si>
  <si>
    <t>Brooke</t>
  </si>
  <si>
    <t>Solomon</t>
  </si>
  <si>
    <t>Bugzy</t>
  </si>
  <si>
    <t>Judy</t>
  </si>
  <si>
    <t>Teal</t>
  </si>
  <si>
    <t>Zipper</t>
  </si>
  <si>
    <t>SAunders</t>
  </si>
  <si>
    <t>Rocky Saunders</t>
  </si>
  <si>
    <t>Annette</t>
  </si>
  <si>
    <t>King</t>
  </si>
  <si>
    <t>Sangria King</t>
  </si>
  <si>
    <t>NO TIMES</t>
  </si>
  <si>
    <t>Skylar</t>
  </si>
  <si>
    <t>Roberts</t>
  </si>
  <si>
    <t>Bella Roberts</t>
  </si>
  <si>
    <t>150 Novice Class</t>
  </si>
  <si>
    <t>LTE Claimed</t>
  </si>
  <si>
    <t>Sterling</t>
  </si>
  <si>
    <t>Huitron</t>
  </si>
  <si>
    <t>Diamond Huitron</t>
  </si>
  <si>
    <t>Payton</t>
  </si>
  <si>
    <t>Snickers Payton</t>
  </si>
  <si>
    <t>Amorousredstilettos</t>
  </si>
  <si>
    <t>Kimberly</t>
  </si>
  <si>
    <t>Ward</t>
  </si>
  <si>
    <t>Vixen Ward</t>
  </si>
  <si>
    <t>Khloe</t>
  </si>
  <si>
    <t>Collins</t>
  </si>
  <si>
    <t>Simple and Pure</t>
  </si>
  <si>
    <t>Sofia</t>
  </si>
  <si>
    <t>Mare Lozano</t>
  </si>
  <si>
    <t xml:space="preserve">500 Novice Class </t>
  </si>
  <si>
    <t>Warblers Otoe Girl</t>
  </si>
  <si>
    <t>Loyana</t>
  </si>
  <si>
    <t>Pollock</t>
  </si>
  <si>
    <t>Streakin Nude</t>
  </si>
  <si>
    <t>Kay Lynn</t>
  </si>
  <si>
    <t>Schultz</t>
  </si>
  <si>
    <t>KS Streaky Lil Bug</t>
  </si>
  <si>
    <t>Grace</t>
  </si>
  <si>
    <t>Hernandez</t>
  </si>
  <si>
    <t>Miss Latte Lady</t>
  </si>
  <si>
    <t>Rix</t>
  </si>
  <si>
    <t>Gunner Rix</t>
  </si>
  <si>
    <t>Speedy Blackcat</t>
  </si>
  <si>
    <t>Crystal</t>
  </si>
  <si>
    <t>Fritz</t>
  </si>
  <si>
    <t>Last Gamble</t>
  </si>
  <si>
    <t>David</t>
  </si>
  <si>
    <t>Leist</t>
  </si>
  <si>
    <t>Kemper Leist</t>
  </si>
  <si>
    <t>Purdy in Pink</t>
  </si>
  <si>
    <t>Patti</t>
  </si>
  <si>
    <t>Lee</t>
  </si>
  <si>
    <t>Baja Boon</t>
  </si>
  <si>
    <t>1000 Novice Class</t>
  </si>
  <si>
    <t>Bowers</t>
  </si>
  <si>
    <t>Mink of Honor</t>
  </si>
  <si>
    <t>Sunni</t>
  </si>
  <si>
    <t>Lorissa Joy</t>
  </si>
  <si>
    <t>Shawn</t>
  </si>
  <si>
    <t>Full of Nicks Tricks</t>
  </si>
  <si>
    <t>John</t>
  </si>
  <si>
    <t>Ray</t>
  </si>
  <si>
    <t>Jess Bound For Glory</t>
  </si>
  <si>
    <t>Quick Wrangler</t>
  </si>
  <si>
    <t>Stephanie</t>
  </si>
  <si>
    <t>Foster</t>
  </si>
  <si>
    <t>Ginger Van King of Texas</t>
  </si>
  <si>
    <t>Guys Got Fuel</t>
  </si>
  <si>
    <t>Moberg</t>
  </si>
  <si>
    <t>Sign of Fire</t>
  </si>
  <si>
    <t>2500 Novice Class</t>
  </si>
  <si>
    <t>Penny</t>
  </si>
  <si>
    <t>Darts Rare Money Bar</t>
  </si>
  <si>
    <t>Jamalyn</t>
  </si>
  <si>
    <t>Johnson</t>
  </si>
  <si>
    <t>JKLJ Hot Diggity Dang</t>
  </si>
  <si>
    <t>Twister Nic Command</t>
  </si>
  <si>
    <t>KD</t>
  </si>
  <si>
    <t>McGowan</t>
  </si>
  <si>
    <t>Light on Innocence</t>
  </si>
  <si>
    <t>Christina</t>
  </si>
  <si>
    <t>Rydell</t>
  </si>
  <si>
    <t>OK Day</t>
  </si>
  <si>
    <t>Aubrey</t>
  </si>
  <si>
    <t>Smith</t>
  </si>
  <si>
    <t>Tomahawk Girl</t>
  </si>
  <si>
    <t xml:space="preserve">Pee Wee Class </t>
  </si>
  <si>
    <t>M&amp;M</t>
  </si>
  <si>
    <t>Jaycee Lee</t>
  </si>
  <si>
    <t>Yoakum</t>
  </si>
  <si>
    <t>Matt Dillion</t>
  </si>
  <si>
    <t>Jacqueline</t>
  </si>
  <si>
    <t>Harkins</t>
  </si>
  <si>
    <t>Rawhide</t>
  </si>
  <si>
    <t>Ann</t>
  </si>
  <si>
    <t>Wheaton</t>
  </si>
  <si>
    <t>Colonel</t>
  </si>
  <si>
    <t>Macie</t>
  </si>
  <si>
    <t>Goff</t>
  </si>
  <si>
    <t>Hope</t>
  </si>
  <si>
    <t>Coy</t>
  </si>
  <si>
    <t>Gypsie</t>
  </si>
  <si>
    <t>Carlesee</t>
  </si>
  <si>
    <t>Galloway</t>
  </si>
  <si>
    <t>Sugar</t>
  </si>
  <si>
    <t>Dally Jo</t>
  </si>
  <si>
    <t>Patrick</t>
  </si>
  <si>
    <t>Cowboy</t>
  </si>
  <si>
    <t>Addison</t>
  </si>
  <si>
    <t>Sosa</t>
  </si>
  <si>
    <t>Native Cash Mpact</t>
  </si>
  <si>
    <t xml:space="preserve">Sterling </t>
  </si>
  <si>
    <t>Oakie</t>
  </si>
  <si>
    <t>Emma</t>
  </si>
  <si>
    <t>Griffith</t>
  </si>
  <si>
    <t>Littlefield</t>
  </si>
  <si>
    <t>Shaggy</t>
  </si>
  <si>
    <t>Kylee</t>
  </si>
  <si>
    <t>Kash</t>
  </si>
  <si>
    <t>Isabella</t>
  </si>
  <si>
    <t>Garcia</t>
  </si>
  <si>
    <t>Pretty Pocos Bailey</t>
  </si>
  <si>
    <t>Sarah Lynn</t>
  </si>
  <si>
    <t>Roberson</t>
  </si>
  <si>
    <t>Gyp</t>
  </si>
  <si>
    <t>Arena</t>
  </si>
  <si>
    <t>Garza</t>
  </si>
  <si>
    <t>Justanotherblackburn</t>
  </si>
  <si>
    <t>Jersey</t>
  </si>
  <si>
    <t>Pistol</t>
  </si>
  <si>
    <t>McKenzie</t>
  </si>
  <si>
    <t>Moore</t>
  </si>
  <si>
    <t>Punch</t>
  </si>
  <si>
    <t>Aliyah</t>
  </si>
  <si>
    <t>Ochoa</t>
  </si>
  <si>
    <t>Lela</t>
  </si>
  <si>
    <t xml:space="preserve">Santiago </t>
  </si>
  <si>
    <t>Lopez</t>
  </si>
  <si>
    <t>Mercedes</t>
  </si>
  <si>
    <t>Henry</t>
  </si>
  <si>
    <t>Jarzombek</t>
  </si>
  <si>
    <t>Blu</t>
  </si>
  <si>
    <t>1D</t>
  </si>
  <si>
    <t>2D</t>
  </si>
  <si>
    <t>3D</t>
  </si>
  <si>
    <t>4D</t>
  </si>
  <si>
    <t>5D</t>
  </si>
  <si>
    <t>BBRA Point Show #4 ~ Diamond F Arena</t>
  </si>
  <si>
    <t>CORRECTIONS</t>
  </si>
  <si>
    <t>Open 5D Results - 106</t>
  </si>
  <si>
    <t>Should be 111 Entries, not 106</t>
  </si>
  <si>
    <t xml:space="preserve">Money Won </t>
  </si>
  <si>
    <t>Should've paid out</t>
  </si>
  <si>
    <t>Money Owed</t>
  </si>
  <si>
    <t>1D Results</t>
  </si>
  <si>
    <t>Liz</t>
  </si>
  <si>
    <t>McManus</t>
  </si>
  <si>
    <t>Oh My She's a Darling</t>
  </si>
  <si>
    <t xml:space="preserve">Stevie </t>
  </si>
  <si>
    <t xml:space="preserve">Perkins </t>
  </si>
  <si>
    <t>Icee</t>
  </si>
  <si>
    <t>Pam</t>
  </si>
  <si>
    <t>Hapney</t>
  </si>
  <si>
    <t>Scrapper</t>
  </si>
  <si>
    <t xml:space="preserve">John </t>
  </si>
  <si>
    <t>Cyber Girl</t>
  </si>
  <si>
    <t xml:space="preserve">Penny </t>
  </si>
  <si>
    <t>Turfs Outlaw</t>
  </si>
  <si>
    <t>Jennifer</t>
  </si>
  <si>
    <t>Crawford</t>
  </si>
  <si>
    <t>I'm Jess Famous</t>
  </si>
  <si>
    <t>Stacy</t>
  </si>
  <si>
    <t>Hornberger</t>
  </si>
  <si>
    <t xml:space="preserve">Bill </t>
  </si>
  <si>
    <t>Kyla</t>
  </si>
  <si>
    <t>Stamps</t>
  </si>
  <si>
    <t>Up Your Packin Glass</t>
  </si>
  <si>
    <t>Kaydee</t>
  </si>
  <si>
    <t>Hellman</t>
  </si>
  <si>
    <t>Royal</t>
  </si>
  <si>
    <t>Gracey</t>
  </si>
  <si>
    <t>Jarosek</t>
  </si>
  <si>
    <t>Terri</t>
  </si>
  <si>
    <t>Edwards</t>
  </si>
  <si>
    <t>Award Winning Native</t>
  </si>
  <si>
    <t>Easy on the Frosting</t>
  </si>
  <si>
    <t>Huizar</t>
  </si>
  <si>
    <t>The Hellyun</t>
  </si>
  <si>
    <t>A Touch of France</t>
  </si>
  <si>
    <t>Pass em Up Dude</t>
  </si>
  <si>
    <t>Kaycee</t>
  </si>
  <si>
    <t>Oxford</t>
  </si>
  <si>
    <t>Docs Jewel Lynx</t>
  </si>
  <si>
    <t>Ken</t>
  </si>
  <si>
    <t>English</t>
  </si>
  <si>
    <t>Harvey</t>
  </si>
  <si>
    <t>Emily</t>
  </si>
  <si>
    <t>Bingham</t>
  </si>
  <si>
    <t>Diva</t>
  </si>
  <si>
    <t>Kate</t>
  </si>
  <si>
    <t>McNeill</t>
  </si>
  <si>
    <t>Babbitts Speedy Bar</t>
  </si>
  <si>
    <t>Lisa</t>
  </si>
  <si>
    <t>Nicholas</t>
  </si>
  <si>
    <t>Firetrain O Toole</t>
  </si>
  <si>
    <t xml:space="preserve">Darryl </t>
  </si>
  <si>
    <t>DuGosh</t>
  </si>
  <si>
    <t>Okie Sun Shower</t>
  </si>
  <si>
    <t>Kay</t>
  </si>
  <si>
    <t>Blandford</t>
  </si>
  <si>
    <t>Jerry B Moonin</t>
  </si>
  <si>
    <t>Meagan</t>
  </si>
  <si>
    <t>Elstner</t>
  </si>
  <si>
    <t>Sierra</t>
  </si>
  <si>
    <t>Lecie</t>
  </si>
  <si>
    <t>Leavell</t>
  </si>
  <si>
    <t>My Cashtaking Mojo</t>
  </si>
  <si>
    <t>Adrasha</t>
  </si>
  <si>
    <t>Sampleton</t>
  </si>
  <si>
    <t>Coa-Coa</t>
  </si>
  <si>
    <t>Bonnie</t>
  </si>
  <si>
    <t>Castle</t>
  </si>
  <si>
    <t>Dark Moon Shark</t>
  </si>
  <si>
    <t>Jewel</t>
  </si>
  <si>
    <t>Rebecca Ann</t>
  </si>
  <si>
    <t>Rothisberger</t>
  </si>
  <si>
    <t>Fancy</t>
  </si>
  <si>
    <t>Hilary</t>
  </si>
  <si>
    <t>Gutierrez</t>
  </si>
  <si>
    <t>SS Nocowboyatthebar</t>
  </si>
  <si>
    <t xml:space="preserve">Ken   </t>
  </si>
  <si>
    <t>Woodford Reserve</t>
  </si>
  <si>
    <t>Tessa</t>
  </si>
  <si>
    <t>Cain</t>
  </si>
  <si>
    <t>Guess I'm Smart</t>
  </si>
  <si>
    <t>Jamie</t>
  </si>
  <si>
    <t>Steiner</t>
  </si>
  <si>
    <t>Solo</t>
  </si>
  <si>
    <t>Rooster</t>
  </si>
  <si>
    <t>Nina</t>
  </si>
  <si>
    <t>Brittain</t>
  </si>
  <si>
    <t>Bullet</t>
  </si>
  <si>
    <t>Dashin Special Lena</t>
  </si>
  <si>
    <t>Dalton</t>
  </si>
  <si>
    <t>Iron Headed Horse</t>
  </si>
  <si>
    <t>Anna</t>
  </si>
  <si>
    <t>Sloat</t>
  </si>
  <si>
    <t>Mr Dan Fleet</t>
  </si>
  <si>
    <t>Kelsey</t>
  </si>
  <si>
    <t>Doreck</t>
  </si>
  <si>
    <t>Shasta</t>
  </si>
  <si>
    <t>Chopper</t>
  </si>
  <si>
    <t>Erica</t>
  </si>
  <si>
    <t>Meche</t>
  </si>
  <si>
    <t>Dun Slid Er</t>
  </si>
  <si>
    <t>Miss Winolena</t>
  </si>
  <si>
    <t>Megan</t>
  </si>
  <si>
    <t>Bug In My Chili</t>
  </si>
  <si>
    <t>Amberlee</t>
  </si>
  <si>
    <t>Fillrupwithfirewater</t>
  </si>
  <si>
    <t>Patches</t>
  </si>
  <si>
    <t>Kelsi</t>
  </si>
  <si>
    <t>Wood</t>
  </si>
  <si>
    <t>Lady Wood</t>
  </si>
  <si>
    <t xml:space="preserve">Lady  </t>
  </si>
  <si>
    <t>Cole</t>
  </si>
  <si>
    <t>Phillips</t>
  </si>
  <si>
    <t>Scout</t>
  </si>
  <si>
    <t>Holly</t>
  </si>
  <si>
    <t>Ford</t>
  </si>
  <si>
    <t>Dusty Nick Bar</t>
  </si>
  <si>
    <t>Just Amazing Grace</t>
  </si>
  <si>
    <t>Snip</t>
  </si>
  <si>
    <t>3D Results</t>
  </si>
  <si>
    <t>Cinco</t>
  </si>
  <si>
    <t>Gold Bullion Ranes</t>
  </si>
  <si>
    <t>Merri</t>
  </si>
  <si>
    <t>Miller</t>
  </si>
  <si>
    <t>Tu Tonka</t>
  </si>
  <si>
    <t>Latricia</t>
  </si>
  <si>
    <t>Williams</t>
  </si>
  <si>
    <t>JNL Cashes Rebel Rainbow</t>
  </si>
  <si>
    <t>Mr Coolallthetime</t>
  </si>
  <si>
    <t xml:space="preserve">Christi </t>
  </si>
  <si>
    <t>Ludlam</t>
  </si>
  <si>
    <t>April</t>
  </si>
  <si>
    <t>Laurie</t>
  </si>
  <si>
    <t>Perry</t>
  </si>
  <si>
    <t>CJ Lil Instant Smoke</t>
  </si>
  <si>
    <t>Cristin</t>
  </si>
  <si>
    <t>Posey</t>
  </si>
  <si>
    <t>Whiskey</t>
  </si>
  <si>
    <t>Steely</t>
  </si>
  <si>
    <t>Athena of Flit</t>
  </si>
  <si>
    <t xml:space="preserve">Paige </t>
  </si>
  <si>
    <t>Hubbart</t>
  </si>
  <si>
    <t>All Knight Party</t>
  </si>
  <si>
    <t>Janis</t>
  </si>
  <si>
    <t>Bading</t>
  </si>
  <si>
    <t>Tio Traveler</t>
  </si>
  <si>
    <t>Faith</t>
  </si>
  <si>
    <t>Texas Drifting Cowboy</t>
  </si>
  <si>
    <t>Crusin for Fam</t>
  </si>
  <si>
    <t>Fonzie</t>
  </si>
  <si>
    <t>Paula</t>
  </si>
  <si>
    <t>Docs Mr Smoke</t>
  </si>
  <si>
    <t>Hesa Rondo Leo</t>
  </si>
  <si>
    <t>Jenny</t>
  </si>
  <si>
    <t>Crow</t>
  </si>
  <si>
    <t>Come Along Dash</t>
  </si>
  <si>
    <t xml:space="preserve"> </t>
  </si>
  <si>
    <t>4D Results</t>
  </si>
  <si>
    <t>Alice</t>
  </si>
  <si>
    <t>Campbell</t>
  </si>
  <si>
    <t>Majestic Skips</t>
  </si>
  <si>
    <t>Melissa</t>
  </si>
  <si>
    <t>Disman</t>
  </si>
  <si>
    <t>Fols Native Rocket</t>
  </si>
  <si>
    <t>Mistery Edwards</t>
  </si>
  <si>
    <t>Mandy</t>
  </si>
  <si>
    <t>Blaze</t>
  </si>
  <si>
    <t>Chrissy</t>
  </si>
  <si>
    <t xml:space="preserve">Madison </t>
  </si>
  <si>
    <t>Musick</t>
  </si>
  <si>
    <t>Ricochet</t>
  </si>
  <si>
    <t>Ima Poco Cross</t>
  </si>
  <si>
    <t xml:space="preserve">Linda </t>
  </si>
  <si>
    <t>Fewell</t>
  </si>
  <si>
    <t>Daniells Bossman</t>
  </si>
  <si>
    <t>Susan</t>
  </si>
  <si>
    <t>Thomas</t>
  </si>
  <si>
    <t>Peppys Fanci Nanci</t>
  </si>
  <si>
    <t>5D Results</t>
  </si>
  <si>
    <t xml:space="preserve">Lucy  </t>
  </si>
  <si>
    <t>Lorena</t>
  </si>
  <si>
    <t>Smart</t>
  </si>
  <si>
    <t>Doc</t>
  </si>
  <si>
    <t>El Corazonde Quoixte</t>
  </si>
  <si>
    <t>Caroline</t>
  </si>
  <si>
    <t>Smokey Mo</t>
  </si>
  <si>
    <t>Christi</t>
  </si>
  <si>
    <t>Ruger</t>
  </si>
  <si>
    <t>Makenna</t>
  </si>
  <si>
    <t>Isbell</t>
  </si>
  <si>
    <t>Rigby</t>
  </si>
  <si>
    <t>Tracey</t>
  </si>
  <si>
    <t>Neitsch</t>
  </si>
  <si>
    <t>Boon Rush</t>
  </si>
  <si>
    <t>Paleface Wombat</t>
  </si>
  <si>
    <t>Meredith</t>
  </si>
  <si>
    <t>Vincent</t>
  </si>
  <si>
    <t>NW Superstar Hancock</t>
  </si>
  <si>
    <t>Fuller</t>
  </si>
  <si>
    <t>Classical Snowball</t>
  </si>
  <si>
    <t>Ambriz</t>
  </si>
  <si>
    <t>Promise of Play</t>
  </si>
  <si>
    <t>Thornton</t>
  </si>
  <si>
    <t>Hey Hey Soul Sister</t>
  </si>
  <si>
    <t>Two Timin Nic</t>
  </si>
  <si>
    <t xml:space="preserve">Evins </t>
  </si>
  <si>
    <t>Gray Bar Superstar</t>
  </si>
  <si>
    <t>FC French Swiss Miss</t>
  </si>
  <si>
    <t>Jess A Wizard</t>
  </si>
  <si>
    <t>Janet</t>
  </si>
  <si>
    <t>Staton</t>
  </si>
  <si>
    <t>Nicky's Private Jet</t>
  </si>
  <si>
    <t>Amber</t>
  </si>
  <si>
    <t>Armstrong</t>
  </si>
  <si>
    <t>Houdini's Girl Dude</t>
  </si>
  <si>
    <t>Darts Money Train</t>
  </si>
  <si>
    <t>Kyleen</t>
  </si>
  <si>
    <t>Watch Your Pennies</t>
  </si>
  <si>
    <t>New</t>
  </si>
  <si>
    <t>TSU Quick Mary</t>
  </si>
  <si>
    <t>Duchess</t>
  </si>
  <si>
    <t>Meeko</t>
  </si>
  <si>
    <t>Dewey</t>
  </si>
  <si>
    <t>Marla</t>
  </si>
  <si>
    <t>Jendrusch</t>
  </si>
  <si>
    <t>Exceeding the Load</t>
  </si>
  <si>
    <t>Allie</t>
  </si>
  <si>
    <t>Friesenhahn</t>
  </si>
  <si>
    <t>Cleos Skipin Bar Hobo</t>
  </si>
  <si>
    <t>Hickman</t>
  </si>
  <si>
    <t>Pepper Jack Flash</t>
  </si>
  <si>
    <t>Miranda</t>
  </si>
  <si>
    <t>Mr JB 0726</t>
  </si>
  <si>
    <t>Sally</t>
  </si>
  <si>
    <t>Grey</t>
  </si>
  <si>
    <t>Johnny</t>
  </si>
  <si>
    <t>Horton</t>
  </si>
  <si>
    <t>KR Dun Playin Tag</t>
  </si>
  <si>
    <t>Little Hellyun</t>
  </si>
  <si>
    <t>Darla</t>
  </si>
  <si>
    <t xml:space="preserve">Holder </t>
  </si>
  <si>
    <t>Calico's Model</t>
  </si>
  <si>
    <t>KayLyn</t>
  </si>
  <si>
    <t>McKinnis</t>
  </si>
  <si>
    <t>Shoemake</t>
  </si>
  <si>
    <t>Titan</t>
  </si>
  <si>
    <t>BBRA Point Show #2 ~ Cactus Korral</t>
  </si>
  <si>
    <t xml:space="preserve">Open 5D Results </t>
  </si>
  <si>
    <t xml:space="preserve">Kay </t>
  </si>
  <si>
    <t>KN Rumor Has It</t>
  </si>
  <si>
    <t>Dewey Wonder</t>
  </si>
  <si>
    <t>Donna</t>
  </si>
  <si>
    <t>Bet On Lyn</t>
  </si>
  <si>
    <t>Montana</t>
  </si>
  <si>
    <t>Heald</t>
  </si>
  <si>
    <t>Mudbug Heald</t>
  </si>
  <si>
    <t>Darts Misty Blue</t>
  </si>
  <si>
    <t>Baylee Rae</t>
  </si>
  <si>
    <t>Folmer</t>
  </si>
  <si>
    <t>Caseys Top Cheeto</t>
  </si>
  <si>
    <t xml:space="preserve">Kaydee </t>
  </si>
  <si>
    <t>Helman</t>
  </si>
  <si>
    <t>Royal Star Bandit</t>
  </si>
  <si>
    <t>Eryn</t>
  </si>
  <si>
    <t>Ellis</t>
  </si>
  <si>
    <t>RemiBay</t>
  </si>
  <si>
    <t>Blackjack Rix</t>
  </si>
  <si>
    <t>French Vesito Caliente</t>
  </si>
  <si>
    <t>Jill</t>
  </si>
  <si>
    <t>Ferdina</t>
  </si>
  <si>
    <t>Little One</t>
  </si>
  <si>
    <t>Claire</t>
  </si>
  <si>
    <t>Figge</t>
  </si>
  <si>
    <t>Blizzarde Figge</t>
  </si>
  <si>
    <t>Tilley Heald</t>
  </si>
  <si>
    <t>Ruby Last Laugh</t>
  </si>
  <si>
    <t>Kristen</t>
  </si>
  <si>
    <t>Native Cash Impact</t>
  </si>
  <si>
    <t xml:space="preserve">Candice </t>
  </si>
  <si>
    <t>Touch of France</t>
  </si>
  <si>
    <t>Poker Playin Drifter</t>
  </si>
  <si>
    <t>Jennalea</t>
  </si>
  <si>
    <t>Hill</t>
  </si>
  <si>
    <t>Trips Corvette</t>
  </si>
  <si>
    <t>George Brander</t>
  </si>
  <si>
    <t>Abby</t>
  </si>
  <si>
    <t>Murphy</t>
  </si>
  <si>
    <t>Blue Murphy</t>
  </si>
  <si>
    <t>Missy</t>
  </si>
  <si>
    <t>Ainsley</t>
  </si>
  <si>
    <t>Ms Kaweah Blaze</t>
  </si>
  <si>
    <t>Celee Jae</t>
  </si>
  <si>
    <t>Mouse A Million</t>
  </si>
  <si>
    <t>Polluck</t>
  </si>
  <si>
    <t>Sheyanne</t>
  </si>
  <si>
    <t>Bowling</t>
  </si>
  <si>
    <t>Slider Meche</t>
  </si>
  <si>
    <t>JUdy</t>
  </si>
  <si>
    <t>Luke Teal</t>
  </si>
  <si>
    <t>Ricky Bobby</t>
  </si>
  <si>
    <t>Dashin Live Rockette</t>
  </si>
  <si>
    <t>Shauna</t>
  </si>
  <si>
    <t>Oneill</t>
  </si>
  <si>
    <t>I Shot a Frenchman</t>
  </si>
  <si>
    <t>Maddie Rose</t>
  </si>
  <si>
    <t>A Dash of Ash</t>
  </si>
  <si>
    <t>Drive Train</t>
  </si>
  <si>
    <t>Jazarells Kitty</t>
  </si>
  <si>
    <t>Famous Chant</t>
  </si>
  <si>
    <t>Boxcar Lilly</t>
  </si>
  <si>
    <t xml:space="preserve">McKenzie </t>
  </si>
  <si>
    <t>Bryce</t>
  </si>
  <si>
    <t>Cole Bryce</t>
  </si>
  <si>
    <t>True Gem</t>
  </si>
  <si>
    <t>Morgan</t>
  </si>
  <si>
    <t>Harper</t>
  </si>
  <si>
    <t>Boon  Harper</t>
  </si>
  <si>
    <t>Katlyn</t>
  </si>
  <si>
    <t>Carter</t>
  </si>
  <si>
    <t>April Carter</t>
  </si>
  <si>
    <t>Sunni Cate</t>
  </si>
  <si>
    <t>Ima Famous Rebel</t>
  </si>
  <si>
    <t>Mangold</t>
  </si>
  <si>
    <t>Instant Vibration</t>
  </si>
  <si>
    <t>Watch your pennies</t>
  </si>
  <si>
    <t>SFR Catlyn</t>
  </si>
  <si>
    <t>Burney</t>
  </si>
  <si>
    <t>Jacks Sugar Corner</t>
  </si>
  <si>
    <t>Grace Wood</t>
  </si>
  <si>
    <t>Naomi</t>
  </si>
  <si>
    <t>Brander</t>
  </si>
  <si>
    <t>Punch Brander</t>
  </si>
  <si>
    <t>Dun to Run</t>
  </si>
  <si>
    <t>Chelsey</t>
  </si>
  <si>
    <t>Malcher</t>
  </si>
  <si>
    <t>Barbi Malcher</t>
  </si>
  <si>
    <t>King Hernandez</t>
  </si>
  <si>
    <t>Bryan</t>
  </si>
  <si>
    <t>DeKay</t>
  </si>
  <si>
    <t>Dks Rainin Paychecks</t>
  </si>
  <si>
    <t xml:space="preserve">Kim </t>
  </si>
  <si>
    <t>Clifton</t>
  </si>
  <si>
    <t>Spot Clifton</t>
  </si>
  <si>
    <t>Madison</t>
  </si>
  <si>
    <t>Santos</t>
  </si>
  <si>
    <t>Whiskey Santos</t>
  </si>
  <si>
    <t>Zoey Saunders</t>
  </si>
  <si>
    <t>Katarina</t>
  </si>
  <si>
    <t>Debbie</t>
  </si>
  <si>
    <t>Sugar Wood</t>
  </si>
  <si>
    <t>April Shadow</t>
  </si>
  <si>
    <t>Margarita Ferdina</t>
  </si>
  <si>
    <t>Jessica</t>
  </si>
  <si>
    <t>Hawkins</t>
  </si>
  <si>
    <t>Bartender Hawkins</t>
  </si>
  <si>
    <t>DEbbie</t>
  </si>
  <si>
    <t>Maggie Mae Wood</t>
  </si>
  <si>
    <t xml:space="preserve">Shannon </t>
  </si>
  <si>
    <t>Bray Hinojosa</t>
  </si>
  <si>
    <t>SJ Little Red Man</t>
  </si>
  <si>
    <t>RJ Garza</t>
  </si>
  <si>
    <t>Shiner Ludlam</t>
  </si>
  <si>
    <t>Kimberley</t>
  </si>
  <si>
    <t>Ali</t>
  </si>
  <si>
    <t>Cleo Skippin Bar Hobo</t>
  </si>
  <si>
    <t>Bee Silver Man</t>
  </si>
  <si>
    <t>Rocket Surprise Jr</t>
  </si>
  <si>
    <t>Tracy</t>
  </si>
  <si>
    <t>Jones</t>
  </si>
  <si>
    <t>Jamaica Jones</t>
  </si>
  <si>
    <t>Little Red</t>
  </si>
  <si>
    <t>Leann</t>
  </si>
  <si>
    <t>Younger</t>
  </si>
  <si>
    <t>Bubba Tucker</t>
  </si>
  <si>
    <t>Flame Ludlam</t>
  </si>
  <si>
    <t>Toad Jones</t>
  </si>
  <si>
    <t>Tegan</t>
  </si>
  <si>
    <t>Carregan</t>
  </si>
  <si>
    <t>Dalilah Carregan</t>
  </si>
  <si>
    <t>Special Rare</t>
  </si>
  <si>
    <t>Creech</t>
  </si>
  <si>
    <t>Coby Creech</t>
  </si>
  <si>
    <t>Zipper Teal</t>
  </si>
  <si>
    <t>Jesse Can Dash</t>
  </si>
  <si>
    <t>MaKayla</t>
  </si>
  <si>
    <t>Keck</t>
  </si>
  <si>
    <t>Diamond Keck</t>
  </si>
  <si>
    <t>Daisy Bryce</t>
  </si>
  <si>
    <t>Nikki</t>
  </si>
  <si>
    <t>LM Folmer</t>
  </si>
  <si>
    <t>Spiderr Ferdina</t>
  </si>
  <si>
    <t>Heath</t>
  </si>
  <si>
    <t>Jetta Harkins</t>
  </si>
  <si>
    <t>Dashing to Cash</t>
  </si>
  <si>
    <t>Isbel</t>
  </si>
  <si>
    <t>Whiskey Whirl</t>
  </si>
  <si>
    <t>Mariah</t>
  </si>
  <si>
    <t>Shepard</t>
  </si>
  <si>
    <t>Rosie Shepard</t>
  </si>
  <si>
    <t>Jojo Collins</t>
  </si>
  <si>
    <t>Oakie Sun Shower</t>
  </si>
  <si>
    <t>Jodee</t>
  </si>
  <si>
    <t>Kurz</t>
  </si>
  <si>
    <t>PC Gunnin Boon</t>
  </si>
  <si>
    <t>Katina</t>
  </si>
  <si>
    <t>Dks Hot Tuff</t>
  </si>
  <si>
    <t>Mckenzie</t>
  </si>
  <si>
    <t>June Bryce</t>
  </si>
  <si>
    <t>Kaitlin</t>
  </si>
  <si>
    <t>Hollinshed</t>
  </si>
  <si>
    <t>TWT Whos Got The Cash</t>
  </si>
  <si>
    <t xml:space="preserve">3D Youth </t>
  </si>
  <si>
    <t>Julia</t>
  </si>
  <si>
    <t>McDonald</t>
  </si>
  <si>
    <t>George McDonald</t>
  </si>
  <si>
    <t>Slider</t>
  </si>
  <si>
    <t>2D Results</t>
  </si>
  <si>
    <t xml:space="preserve">Amorette </t>
  </si>
  <si>
    <t>Dove</t>
  </si>
  <si>
    <t>Peanut Dove</t>
  </si>
  <si>
    <t>Spanky Edwards</t>
  </si>
  <si>
    <t>Barbi</t>
  </si>
  <si>
    <t>Heidi</t>
  </si>
  <si>
    <t>Mendoza</t>
  </si>
  <si>
    <t>Charlie Mendoza</t>
  </si>
  <si>
    <t>Rawhide Harkins</t>
  </si>
  <si>
    <t>Gerik</t>
  </si>
  <si>
    <t>My Own Bequerel</t>
  </si>
  <si>
    <t>Mikayla</t>
  </si>
  <si>
    <t>Trixie Goff</t>
  </si>
  <si>
    <t>Hummer</t>
  </si>
  <si>
    <t>Robert</t>
  </si>
  <si>
    <t>Rosas</t>
  </si>
  <si>
    <t>Rocket Rosas</t>
  </si>
  <si>
    <t xml:space="preserve">Kaitlin </t>
  </si>
  <si>
    <t>Nicole</t>
  </si>
  <si>
    <t>Young</t>
  </si>
  <si>
    <t>Tank</t>
  </si>
  <si>
    <t>Dalilah</t>
  </si>
  <si>
    <t>Treasures Jewel</t>
  </si>
  <si>
    <t>Tyler</t>
  </si>
  <si>
    <t>Ms Chicory</t>
  </si>
  <si>
    <t>Colonel Wheaton</t>
  </si>
  <si>
    <t xml:space="preserve">Diamond </t>
  </si>
  <si>
    <t>Bailey</t>
  </si>
  <si>
    <t>Conlee</t>
  </si>
  <si>
    <t>Reba Conlee</t>
  </si>
  <si>
    <t>Benke</t>
  </si>
  <si>
    <t>Tejano Benke</t>
  </si>
  <si>
    <t xml:space="preserve">3D Seniors </t>
  </si>
  <si>
    <t>-</t>
  </si>
  <si>
    <t>Jazz Young</t>
  </si>
  <si>
    <t>Tammy</t>
  </si>
  <si>
    <t>Navajo Collins</t>
  </si>
  <si>
    <t>Zoom Powers</t>
  </si>
  <si>
    <t>Ducky Dove</t>
  </si>
  <si>
    <t>Brandon</t>
  </si>
  <si>
    <t>Wrangler</t>
  </si>
  <si>
    <t xml:space="preserve">3D Poles - 23 </t>
  </si>
  <si>
    <t>$$ Won</t>
  </si>
  <si>
    <t>Codi</t>
  </si>
  <si>
    <t>Funderburg</t>
  </si>
  <si>
    <t>Neons Smokin Hickory</t>
  </si>
  <si>
    <t>This should have been a NT</t>
  </si>
  <si>
    <t>Owe Ashley $7.00</t>
  </si>
  <si>
    <t>Owe Makenna $14.00</t>
  </si>
  <si>
    <t>Kirby</t>
  </si>
  <si>
    <t>Rico</t>
  </si>
  <si>
    <t>Jack Rabbit</t>
  </si>
  <si>
    <t xml:space="preserve">Latricia </t>
  </si>
  <si>
    <t>Richochet</t>
  </si>
  <si>
    <t>Bryce Ann</t>
  </si>
  <si>
    <t>Duckett</t>
  </si>
  <si>
    <t>Nino Grande</t>
  </si>
  <si>
    <t xml:space="preserve">3D Poles </t>
  </si>
  <si>
    <t>June Solomon</t>
  </si>
  <si>
    <t xml:space="preserve">Eryn </t>
  </si>
  <si>
    <t>Flash Edwards</t>
  </si>
  <si>
    <t>Red Hollinshed</t>
  </si>
  <si>
    <t>Z Harper</t>
  </si>
  <si>
    <t xml:space="preserve">Tegan </t>
  </si>
  <si>
    <t>Carrean</t>
  </si>
  <si>
    <t>Delilah Carregan</t>
  </si>
  <si>
    <t>Miss Chicory</t>
  </si>
  <si>
    <t>Jewel Gerik</t>
  </si>
  <si>
    <t>Tank Young</t>
  </si>
  <si>
    <t xml:space="preserve">Elizabeth </t>
  </si>
  <si>
    <t>Made to Hotrod</t>
  </si>
  <si>
    <t>Bullet Santos</t>
  </si>
  <si>
    <t>Blizzard Figge</t>
  </si>
  <si>
    <t>Risky Bryce</t>
  </si>
  <si>
    <t>Becca Gerik</t>
  </si>
  <si>
    <t>DKs Hot Tuff</t>
  </si>
  <si>
    <t xml:space="preserve">Bryan </t>
  </si>
  <si>
    <t>Pretty Poco Bailey</t>
  </si>
  <si>
    <t>SS Painted Bliss</t>
  </si>
  <si>
    <t>Riley Brander</t>
  </si>
  <si>
    <t>Casey's Top Cheeto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</si>
</sst>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0.000"/>
    <numFmt numFmtId="165" formatCode="[$-409]mmmm\ d\,\ yyyy;@"/>
    <numFmt numFmtId="166" formatCode="&quot;$&quot;#,##0"/>
  </numFmts>
  <fonts count="2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Unicode MS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Britannic Bold"/>
      <family val="2"/>
    </font>
    <font>
      <sz val="12"/>
      <name val="Britannic Bold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left" vertical="center" indent="1"/>
    </xf>
    <xf numFmtId="0" fontId="0" fillId="2" borderId="0" xfId="0" applyFill="1" applyBorder="1"/>
    <xf numFmtId="165" fontId="3" fillId="4" borderId="1" xfId="0" applyNumberFormat="1" applyFont="1" applyFill="1" applyBorder="1" applyAlignment="1">
      <alignment horizontal="center"/>
    </xf>
    <xf numFmtId="44" fontId="3" fillId="4" borderId="1" xfId="1" applyFont="1" applyFill="1" applyBorder="1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left" vertical="center" inden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vertical="center" wrapText="1"/>
    </xf>
    <xf numFmtId="44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Border="1"/>
    <xf numFmtId="164" fontId="0" fillId="0" borderId="0" xfId="0" applyNumberFormat="1" applyFont="1" applyBorder="1" applyAlignment="1">
      <alignment vertical="center" wrapText="1"/>
    </xf>
    <xf numFmtId="44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 vertical="center" inden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indent="1"/>
    </xf>
    <xf numFmtId="0" fontId="5" fillId="2" borderId="0" xfId="0" applyFont="1" applyFill="1" applyBorder="1"/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44" fontId="5" fillId="2" borderId="0" xfId="1" applyFont="1" applyFill="1" applyBorder="1" applyAlignment="1">
      <alignment horizontal="center"/>
    </xf>
    <xf numFmtId="44" fontId="5" fillId="2" borderId="0" xfId="1" applyFont="1" applyFill="1" applyBorder="1"/>
    <xf numFmtId="44" fontId="5" fillId="2" borderId="0" xfId="1" applyFont="1" applyFill="1"/>
    <xf numFmtId="0" fontId="7" fillId="0" borderId="1" xfId="0" applyFont="1" applyBorder="1"/>
    <xf numFmtId="164" fontId="7" fillId="0" borderId="1" xfId="0" applyNumberFormat="1" applyFont="1" applyBorder="1" applyAlignment="1">
      <alignment vertical="center" wrapText="1"/>
    </xf>
    <xf numFmtId="0" fontId="7" fillId="2" borderId="1" xfId="0" applyFont="1" applyFill="1" applyBorder="1"/>
    <xf numFmtId="0" fontId="7" fillId="2" borderId="2" xfId="0" applyFont="1" applyFill="1" applyBorder="1"/>
    <xf numFmtId="164" fontId="7" fillId="2" borderId="3" xfId="0" applyNumberFormat="1" applyFont="1" applyFill="1" applyBorder="1" applyAlignment="1">
      <alignment vertical="center" wrapText="1"/>
    </xf>
    <xf numFmtId="166" fontId="7" fillId="2" borderId="3" xfId="0" applyNumberFormat="1" applyFont="1" applyFill="1" applyBorder="1" applyAlignment="1">
      <alignment vertical="center" wrapText="1"/>
    </xf>
    <xf numFmtId="44" fontId="8" fillId="4" borderId="1" xfId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166" fontId="7" fillId="2" borderId="3" xfId="0" applyNumberFormat="1" applyFont="1" applyFill="1" applyBorder="1" applyAlignment="1">
      <alignment horizontal="center" vertical="center" wrapText="1"/>
    </xf>
    <xf numFmtId="44" fontId="0" fillId="2" borderId="3" xfId="0" applyNumberFormat="1" applyFill="1" applyBorder="1" applyAlignment="1">
      <alignment horizontal="center"/>
    </xf>
    <xf numFmtId="44" fontId="7" fillId="2" borderId="3" xfId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4" xfId="0" applyNumberFormat="1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4" fontId="7" fillId="2" borderId="1" xfId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/>
    <xf numFmtId="0" fontId="7" fillId="0" borderId="1" xfId="0" applyFont="1" applyFill="1" applyBorder="1"/>
    <xf numFmtId="164" fontId="7" fillId="0" borderId="1" xfId="0" applyNumberFormat="1" applyFont="1" applyBorder="1"/>
    <xf numFmtId="0" fontId="7" fillId="2" borderId="1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center"/>
    </xf>
    <xf numFmtId="0" fontId="7" fillId="0" borderId="0" xfId="0" applyFont="1"/>
    <xf numFmtId="0" fontId="7" fillId="2" borderId="1" xfId="1" applyNumberFormat="1" applyFont="1" applyFill="1" applyBorder="1" applyAlignment="1">
      <alignment horizontal="center"/>
    </xf>
    <xf numFmtId="44" fontId="7" fillId="0" borderId="1" xfId="0" applyNumberFormat="1" applyFont="1" applyBorder="1"/>
    <xf numFmtId="0" fontId="7" fillId="0" borderId="2" xfId="0" applyFont="1" applyFill="1" applyBorder="1"/>
    <xf numFmtId="164" fontId="7" fillId="0" borderId="3" xfId="0" applyNumberFormat="1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164" fontId="5" fillId="2" borderId="0" xfId="1" applyNumberFormat="1" applyFont="1" applyFill="1" applyBorder="1" applyAlignment="1">
      <alignment horizontal="center" vertical="center"/>
    </xf>
    <xf numFmtId="44" fontId="0" fillId="2" borderId="0" xfId="1" applyFont="1" applyFill="1" applyBorder="1" applyAlignment="1">
      <alignment horizontal="right"/>
    </xf>
    <xf numFmtId="44" fontId="3" fillId="4" borderId="1" xfId="1" applyFont="1" applyFill="1" applyBorder="1" applyAlignment="1">
      <alignment horizontal="right"/>
    </xf>
    <xf numFmtId="166" fontId="7" fillId="2" borderId="3" xfId="0" applyNumberFormat="1" applyFont="1" applyFill="1" applyBorder="1" applyAlignment="1">
      <alignment horizontal="right" vertical="center" wrapText="1"/>
    </xf>
    <xf numFmtId="44" fontId="0" fillId="2" borderId="1" xfId="1" applyFont="1" applyFill="1" applyBorder="1" applyAlignment="1">
      <alignment horizontal="right"/>
    </xf>
    <xf numFmtId="44" fontId="0" fillId="2" borderId="0" xfId="1" applyFont="1" applyFill="1" applyAlignment="1">
      <alignment horizontal="right"/>
    </xf>
    <xf numFmtId="0" fontId="7" fillId="2" borderId="6" xfId="0" applyFont="1" applyFill="1" applyBorder="1" applyAlignment="1">
      <alignment horizontal="center"/>
    </xf>
    <xf numFmtId="44" fontId="7" fillId="2" borderId="3" xfId="1" applyFont="1" applyFill="1" applyBorder="1" applyAlignment="1">
      <alignment horizontal="right" vertical="center" wrapText="1"/>
    </xf>
    <xf numFmtId="44" fontId="5" fillId="2" borderId="0" xfId="1" applyFont="1" applyFill="1" applyAlignment="1">
      <alignment horizontal="center"/>
    </xf>
    <xf numFmtId="44" fontId="5" fillId="2" borderId="1" xfId="1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 vertical="center"/>
    </xf>
    <xf numFmtId="44" fontId="7" fillId="2" borderId="3" xfId="1" applyFont="1" applyFill="1" applyBorder="1"/>
    <xf numFmtId="44" fontId="7" fillId="2" borderId="1" xfId="1" applyFont="1" applyFill="1" applyBorder="1"/>
    <xf numFmtId="0" fontId="5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4" fontId="7" fillId="0" borderId="4" xfId="0" applyNumberFormat="1" applyFont="1" applyBorder="1" applyAlignment="1">
      <alignment vertical="center"/>
    </xf>
    <xf numFmtId="44" fontId="0" fillId="2" borderId="3" xfId="1" applyFont="1" applyFill="1" applyBorder="1" applyAlignment="1">
      <alignment horizontal="right"/>
    </xf>
    <xf numFmtId="44" fontId="0" fillId="2" borderId="6" xfId="1" applyFont="1" applyFill="1" applyBorder="1" applyAlignment="1">
      <alignment horizontal="right"/>
    </xf>
    <xf numFmtId="2" fontId="1" fillId="2" borderId="0" xfId="1" applyNumberFormat="1" applyFont="1" applyFill="1" applyBorder="1" applyAlignment="1">
      <alignment horizontal="right" vertical="center"/>
    </xf>
    <xf numFmtId="0" fontId="7" fillId="2" borderId="3" xfId="0" applyFont="1" applyFill="1" applyBorder="1"/>
    <xf numFmtId="164" fontId="7" fillId="0" borderId="1" xfId="0" applyNumberFormat="1" applyFont="1" applyFill="1" applyBorder="1" applyAlignment="1">
      <alignment vertical="center" wrapText="1"/>
    </xf>
    <xf numFmtId="164" fontId="7" fillId="2" borderId="3" xfId="0" applyNumberFormat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/>
    <xf numFmtId="164" fontId="12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Fill="1" applyBorder="1"/>
    <xf numFmtId="0" fontId="12" fillId="2" borderId="1" xfId="0" applyFont="1" applyFill="1" applyBorder="1"/>
    <xf numFmtId="164" fontId="12" fillId="0" borderId="1" xfId="0" applyNumberFormat="1" applyFont="1" applyFill="1" applyBorder="1"/>
    <xf numFmtId="0" fontId="13" fillId="0" borderId="1" xfId="0" applyFont="1" applyBorder="1"/>
    <xf numFmtId="164" fontId="12" fillId="0" borderId="1" xfId="0" applyNumberFormat="1" applyFont="1" applyBorder="1" applyAlignment="1">
      <alignment horizontal="right"/>
    </xf>
    <xf numFmtId="0" fontId="5" fillId="2" borderId="1" xfId="0" applyFont="1" applyFill="1" applyBorder="1"/>
    <xf numFmtId="0" fontId="12" fillId="7" borderId="0" xfId="0" applyFont="1" applyFill="1" applyBorder="1" applyAlignment="1">
      <alignment horizontal="left"/>
    </xf>
    <xf numFmtId="0" fontId="12" fillId="7" borderId="0" xfId="0" applyFont="1" applyFill="1" applyBorder="1"/>
    <xf numFmtId="164" fontId="12" fillId="7" borderId="0" xfId="0" applyNumberFormat="1" applyFont="1" applyFill="1" applyBorder="1"/>
    <xf numFmtId="0" fontId="13" fillId="7" borderId="0" xfId="0" applyFont="1" applyFill="1" applyBorder="1"/>
    <xf numFmtId="164" fontId="12" fillId="4" borderId="1" xfId="0" applyNumberFormat="1" applyFont="1" applyFill="1" applyBorder="1"/>
    <xf numFmtId="44" fontId="0" fillId="2" borderId="0" xfId="1" applyFont="1" applyFill="1"/>
    <xf numFmtId="44" fontId="0" fillId="2" borderId="1" xfId="1" applyFont="1" applyFill="1" applyBorder="1"/>
    <xf numFmtId="0" fontId="0" fillId="2" borderId="1" xfId="0" applyFill="1" applyBorder="1"/>
    <xf numFmtId="44" fontId="0" fillId="2" borderId="1" xfId="0" applyNumberFormat="1" applyFill="1" applyBorder="1"/>
    <xf numFmtId="164" fontId="12" fillId="2" borderId="1" xfId="0" applyNumberFormat="1" applyFont="1" applyFill="1" applyBorder="1"/>
    <xf numFmtId="0" fontId="12" fillId="0" borderId="2" xfId="0" applyFont="1" applyFill="1" applyBorder="1"/>
    <xf numFmtId="164" fontId="12" fillId="0" borderId="3" xfId="0" applyNumberFormat="1" applyFont="1" applyFill="1" applyBorder="1" applyAlignment="1">
      <alignment horizontal="right" vertical="center" wrapText="1"/>
    </xf>
    <xf numFmtId="164" fontId="12" fillId="0" borderId="3" xfId="0" applyNumberFormat="1" applyFont="1" applyFill="1" applyBorder="1" applyAlignment="1">
      <alignment vertical="center" wrapText="1"/>
    </xf>
    <xf numFmtId="0" fontId="9" fillId="0" borderId="1" xfId="0" applyFont="1" applyFill="1" applyBorder="1"/>
    <xf numFmtId="0" fontId="12" fillId="2" borderId="1" xfId="0" applyFont="1" applyFill="1" applyBorder="1" applyAlignment="1"/>
    <xf numFmtId="44" fontId="7" fillId="0" borderId="1" xfId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4" fontId="12" fillId="2" borderId="3" xfId="1" applyFont="1" applyFill="1" applyBorder="1" applyAlignment="1">
      <alignment wrapText="1"/>
    </xf>
    <xf numFmtId="44" fontId="14" fillId="4" borderId="1" xfId="1" applyFont="1" applyFill="1" applyBorder="1" applyAlignment="1">
      <alignment horizontal="center"/>
    </xf>
    <xf numFmtId="44" fontId="15" fillId="2" borderId="3" xfId="1" applyFont="1" applyFill="1" applyBorder="1" applyAlignment="1">
      <alignment horizontal="right"/>
    </xf>
    <xf numFmtId="44" fontId="15" fillId="0" borderId="0" xfId="0" applyNumberFormat="1" applyFont="1" applyFill="1" applyBorder="1" applyAlignment="1">
      <alignment horizontal="center"/>
    </xf>
    <xf numFmtId="44" fontId="15" fillId="0" borderId="0" xfId="0" applyNumberFormat="1" applyFont="1" applyFill="1" applyAlignment="1">
      <alignment horizontal="center"/>
    </xf>
    <xf numFmtId="44" fontId="12" fillId="2" borderId="3" xfId="1" applyFont="1" applyFill="1" applyBorder="1" applyAlignment="1">
      <alignment horizontal="right"/>
    </xf>
    <xf numFmtId="44" fontId="12" fillId="2" borderId="3" xfId="1" applyFont="1" applyFill="1" applyBorder="1" applyAlignment="1">
      <alignment horizontal="center" vertical="center"/>
    </xf>
    <xf numFmtId="44" fontId="16" fillId="4" borderId="1" xfId="1" applyFont="1" applyFill="1" applyBorder="1" applyAlignment="1">
      <alignment horizontal="center"/>
    </xf>
    <xf numFmtId="44" fontId="12" fillId="2" borderId="3" xfId="1" applyFont="1" applyFill="1" applyBorder="1" applyAlignment="1">
      <alignment vertical="center" wrapText="1"/>
    </xf>
    <xf numFmtId="44" fontId="12" fillId="0" borderId="0" xfId="1" applyFont="1" applyFill="1" applyBorder="1" applyAlignment="1">
      <alignment horizontal="center"/>
    </xf>
    <xf numFmtId="44" fontId="12" fillId="0" borderId="0" xfId="1" applyFont="1" applyFill="1" applyAlignment="1">
      <alignment horizontal="center"/>
    </xf>
    <xf numFmtId="164" fontId="1" fillId="2" borderId="0" xfId="1" applyNumberFormat="1" applyFont="1" applyFill="1" applyBorder="1" applyAlignment="1">
      <alignment horizontal="right" vertical="center"/>
    </xf>
    <xf numFmtId="0" fontId="12" fillId="4" borderId="1" xfId="0" applyFont="1" applyFill="1" applyBorder="1"/>
    <xf numFmtId="0" fontId="12" fillId="2" borderId="2" xfId="0" applyFont="1" applyFill="1" applyBorder="1"/>
    <xf numFmtId="164" fontId="12" fillId="2" borderId="3" xfId="0" applyNumberFormat="1" applyFont="1" applyFill="1" applyBorder="1" applyAlignment="1">
      <alignment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/>
    <xf numFmtId="0" fontId="7" fillId="0" borderId="2" xfId="0" applyFont="1" applyBorder="1" applyAlignment="1">
      <alignment horizontal="center"/>
    </xf>
    <xf numFmtId="164" fontId="12" fillId="2" borderId="3" xfId="0" applyNumberFormat="1" applyFont="1" applyFill="1" applyBorder="1"/>
    <xf numFmtId="44" fontId="18" fillId="0" borderId="1" xfId="0" applyNumberFormat="1" applyFont="1" applyFill="1" applyBorder="1" applyAlignment="1">
      <alignment horizontal="center"/>
    </xf>
    <xf numFmtId="44" fontId="19" fillId="0" borderId="1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7" fillId="2" borderId="2" xfId="0" applyFont="1" applyFill="1" applyBorder="1"/>
    <xf numFmtId="0" fontId="13" fillId="2" borderId="2" xfId="0" applyFont="1" applyFill="1" applyBorder="1"/>
    <xf numFmtId="0" fontId="12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0" borderId="1" xfId="0" applyFont="1" applyBorder="1"/>
    <xf numFmtId="164" fontId="12" fillId="2" borderId="1" xfId="0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3" fillId="2" borderId="1" xfId="0" applyFont="1" applyFill="1" applyBorder="1"/>
    <xf numFmtId="0" fontId="12" fillId="2" borderId="0" xfId="0" applyFont="1" applyFill="1" applyBorder="1"/>
    <xf numFmtId="164" fontId="12" fillId="2" borderId="0" xfId="0" applyNumberFormat="1" applyFont="1" applyFill="1" applyBorder="1" applyAlignment="1">
      <alignment vertical="center" wrapText="1"/>
    </xf>
    <xf numFmtId="164" fontId="12" fillId="0" borderId="7" xfId="0" applyNumberFormat="1" applyFont="1" applyFill="1" applyBorder="1" applyAlignment="1">
      <alignment vertical="center" wrapText="1"/>
    </xf>
    <xf numFmtId="164" fontId="12" fillId="0" borderId="7" xfId="0" applyNumberFormat="1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vertical="center" wrapText="1"/>
    </xf>
    <xf numFmtId="44" fontId="12" fillId="2" borderId="8" xfId="1" applyFont="1" applyFill="1" applyBorder="1" applyAlignment="1">
      <alignment wrapText="1"/>
    </xf>
    <xf numFmtId="0" fontId="5" fillId="0" borderId="1" xfId="0" applyFont="1" applyBorder="1"/>
    <xf numFmtId="0" fontId="7" fillId="4" borderId="1" xfId="0" applyFont="1" applyFill="1" applyBorder="1"/>
    <xf numFmtId="0" fontId="20" fillId="0" borderId="1" xfId="0" applyFont="1" applyBorder="1"/>
    <xf numFmtId="44" fontId="18" fillId="2" borderId="1" xfId="0" applyNumberFormat="1" applyFont="1" applyFill="1" applyBorder="1" applyAlignment="1">
      <alignment horizontal="center"/>
    </xf>
    <xf numFmtId="44" fontId="5" fillId="0" borderId="1" xfId="1" applyFont="1" applyBorder="1"/>
    <xf numFmtId="164" fontId="12" fillId="2" borderId="7" xfId="0" applyNumberFormat="1" applyFont="1" applyFill="1" applyBorder="1" applyAlignment="1">
      <alignment vertical="center" wrapText="1"/>
    </xf>
    <xf numFmtId="44" fontId="7" fillId="2" borderId="3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vertical="center" wrapText="1"/>
    </xf>
    <xf numFmtId="0" fontId="5" fillId="2" borderId="1" xfId="1" applyNumberFormat="1" applyFont="1" applyFill="1" applyBorder="1"/>
    <xf numFmtId="0" fontId="9" fillId="4" borderId="9" xfId="0" applyFont="1" applyFill="1" applyBorder="1" applyAlignment="1">
      <alignment horizontal="left"/>
    </xf>
    <xf numFmtId="0" fontId="9" fillId="0" borderId="9" xfId="0" applyFont="1" applyBorder="1"/>
    <xf numFmtId="0" fontId="3" fillId="3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521"/>
  <sheetViews>
    <sheetView zoomScale="80" zoomScaleNormal="80" workbookViewId="0">
      <selection activeCell="D14" sqref="D14"/>
    </sheetView>
  </sheetViews>
  <sheetFormatPr defaultColWidth="8.88671875" defaultRowHeight="18"/>
  <cols>
    <col min="1" max="1" width="6.6640625" style="23" customWidth="1"/>
    <col min="2" max="2" width="18.6640625" style="18" customWidth="1"/>
    <col min="3" max="3" width="19.5546875" style="18" customWidth="1"/>
    <col min="4" max="4" width="26.33203125" style="18" bestFit="1" customWidth="1"/>
    <col min="5" max="5" width="11.109375" style="18" bestFit="1" customWidth="1"/>
    <col min="6" max="6" width="10" style="24" customWidth="1"/>
    <col min="7" max="7" width="15.33203125" style="18" bestFit="1" customWidth="1"/>
    <col min="8" max="8" width="12.109375" style="23" customWidth="1"/>
    <col min="9" max="11" width="9.109375" style="18" hidden="1" customWidth="1"/>
    <col min="12" max="13" width="0" style="18" hidden="1" customWidth="1"/>
    <col min="14" max="16384" width="8.88671875" style="18"/>
  </cols>
  <sheetData>
    <row r="1" spans="1:19" s="16" customFormat="1">
      <c r="A1" s="186" t="str">
        <f>'Open 5D'!A3:G3</f>
        <v>BBRA Point Show #2 ~ Cactus Korral</v>
      </c>
      <c r="B1" s="186"/>
      <c r="C1" s="186"/>
      <c r="D1" s="186"/>
      <c r="E1" s="186"/>
      <c r="F1" s="186"/>
      <c r="G1" s="186"/>
      <c r="H1" s="186"/>
    </row>
    <row r="2" spans="1:19" s="16" customFormat="1">
      <c r="A2" s="187">
        <f>'Open 5D'!A4:G4</f>
        <v>42812</v>
      </c>
      <c r="B2" s="187"/>
      <c r="C2" s="187"/>
      <c r="D2" s="187"/>
      <c r="E2" s="187"/>
      <c r="F2" s="187"/>
      <c r="G2" s="187"/>
      <c r="H2" s="187"/>
    </row>
    <row r="3" spans="1:19" s="16" customFormat="1" ht="18.75" customHeight="1">
      <c r="A3" s="188" t="s">
        <v>0</v>
      </c>
      <c r="B3" s="188"/>
      <c r="C3" s="188"/>
      <c r="D3" s="188"/>
      <c r="E3" s="188"/>
      <c r="F3" s="188"/>
      <c r="G3" s="188"/>
      <c r="H3" s="188"/>
    </row>
    <row r="4" spans="1:19" s="16" customFormat="1" ht="18" customHeight="1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5" t="s">
        <v>6</v>
      </c>
      <c r="G4" s="15" t="s">
        <v>7</v>
      </c>
      <c r="H4" s="15" t="s">
        <v>8</v>
      </c>
    </row>
    <row r="5" spans="1:19" ht="32.1" customHeight="1">
      <c r="A5" s="98">
        <v>1</v>
      </c>
      <c r="B5" s="150" t="s">
        <v>9</v>
      </c>
      <c r="C5" s="113" t="s">
        <v>10</v>
      </c>
      <c r="D5" s="129" t="s">
        <v>11</v>
      </c>
      <c r="E5" s="131">
        <v>16.317</v>
      </c>
      <c r="F5" s="51">
        <v>0</v>
      </c>
      <c r="G5" s="79">
        <v>115</v>
      </c>
      <c r="H5" s="58">
        <v>6</v>
      </c>
      <c r="I5" s="17" t="e">
        <f>IF(MATCH(#REF!,#REF!,1)=1,MATCH(#REF!,#REF!,1),"")</f>
        <v>#REF!</v>
      </c>
      <c r="J5" s="17" t="e">
        <f>IF(MATCH(#REF!,#REF!,1)=2,MATCH(#REF!,#REF!,1),"")</f>
        <v>#REF!</v>
      </c>
      <c r="K5" s="17" t="e">
        <f>IF(MATCH(#REF!,#REF!,1)=3,MATCH(#REF!,#REF!,1),"")</f>
        <v>#REF!</v>
      </c>
      <c r="L5" s="18" t="e">
        <f>IF(MATCH(#REF!,#REF!,1)=4,MATCH(#REF!,#REF!,1),"")</f>
        <v>#REF!</v>
      </c>
      <c r="M5" s="18" t="e">
        <f>IF(MATCH(#REF!,#REF!,1)=5,MATCH(#REF!,#REF!,1),"")</f>
        <v>#REF!</v>
      </c>
    </row>
    <row r="6" spans="1:19" ht="32.1" customHeight="1">
      <c r="A6" s="60">
        <v>2</v>
      </c>
      <c r="B6" s="150" t="s">
        <v>12</v>
      </c>
      <c r="C6" s="113" t="s">
        <v>13</v>
      </c>
      <c r="D6" s="154" t="s">
        <v>14</v>
      </c>
      <c r="E6" s="131">
        <v>16.414999999999999</v>
      </c>
      <c r="F6" s="51">
        <v>0</v>
      </c>
      <c r="G6" s="59">
        <v>86</v>
      </c>
      <c r="H6" s="60" t="s">
        <v>15</v>
      </c>
      <c r="I6" s="17" t="e">
        <f>IF(MATCH(#REF!,#REF!,1)=1,MATCH(#REF!,#REF!,1),"")</f>
        <v>#REF!</v>
      </c>
      <c r="J6" s="17" t="e">
        <f>IF(MATCH(#REF!,#REF!,1)=2,MATCH(#REF!,#REF!,1),"")</f>
        <v>#REF!</v>
      </c>
      <c r="K6" s="17" t="e">
        <f>IF(MATCH(#REF!,#REF!,1)=3,MATCH(#REF!,#REF!,1),"")</f>
        <v>#REF!</v>
      </c>
      <c r="L6" s="18" t="e">
        <f>IF(MATCH(#REF!,#REF!,1)=4,MATCH(#REF!,#REF!,1),"")</f>
        <v>#REF!</v>
      </c>
      <c r="M6" s="18" t="e">
        <f>IF(MATCH(#REF!,#REF!,1)=5,MATCH(#REF!,#REF!,1),"")</f>
        <v>#REF!</v>
      </c>
    </row>
    <row r="7" spans="1:19" ht="32.1" customHeight="1">
      <c r="A7" s="60">
        <v>3</v>
      </c>
      <c r="B7" s="150" t="s">
        <v>16</v>
      </c>
      <c r="C7" s="113" t="s">
        <v>17</v>
      </c>
      <c r="D7" s="129" t="s">
        <v>18</v>
      </c>
      <c r="E7" s="131">
        <v>17.295999999999999</v>
      </c>
      <c r="F7" s="51">
        <v>0</v>
      </c>
      <c r="G7" s="59">
        <v>58</v>
      </c>
      <c r="H7" s="60">
        <v>5</v>
      </c>
      <c r="I7" s="17" t="e">
        <f>IF(MATCH(#REF!,#REF!,1)=1,MATCH(#REF!,#REF!,1),"")</f>
        <v>#REF!</v>
      </c>
      <c r="J7" s="17" t="e">
        <f>IF(MATCH(#REF!,#REF!,1)=2,MATCH(#REF!,#REF!,1),"")</f>
        <v>#REF!</v>
      </c>
      <c r="K7" s="17" t="e">
        <f>IF(MATCH(#REF!,#REF!,1)=3,MATCH(#REF!,#REF!,1),"")</f>
        <v>#REF!</v>
      </c>
      <c r="L7" s="18" t="e">
        <f>IF(MATCH(#REF!,#REF!,1)=4,MATCH(#REF!,#REF!,1),"")</f>
        <v>#REF!</v>
      </c>
      <c r="M7" s="18" t="e">
        <f>IF(MATCH(#REF!,#REF!,1)=5,MATCH(#REF!,#REF!,1),"")</f>
        <v>#REF!</v>
      </c>
    </row>
    <row r="8" spans="1:19" ht="32.1" customHeight="1">
      <c r="A8" s="60">
        <v>4</v>
      </c>
      <c r="B8" s="150" t="s">
        <v>12</v>
      </c>
      <c r="C8" s="113" t="s">
        <v>13</v>
      </c>
      <c r="D8" s="154" t="s">
        <v>19</v>
      </c>
      <c r="E8" s="131">
        <v>17.984000000000002</v>
      </c>
      <c r="F8" s="51">
        <v>0</v>
      </c>
      <c r="G8" s="59">
        <v>29</v>
      </c>
      <c r="H8" s="60">
        <v>4</v>
      </c>
      <c r="I8" s="17" t="e">
        <f>IF(MATCH(#REF!,#REF!,1)=1,MATCH(#REF!,#REF!,1),"")</f>
        <v>#REF!</v>
      </c>
      <c r="J8" s="17" t="e">
        <f>IF(MATCH(#REF!,#REF!,1)=2,MATCH(#REF!,#REF!,1),"")</f>
        <v>#REF!</v>
      </c>
      <c r="K8" s="17" t="e">
        <f>IF(MATCH(#REF!,#REF!,1)=3,MATCH(#REF!,#REF!,1),"")</f>
        <v>#REF!</v>
      </c>
      <c r="L8" s="18" t="e">
        <f>IF(MATCH(#REF!,#REF!,1)=4,MATCH(#REF!,#REF!,1),"")</f>
        <v>#REF!</v>
      </c>
      <c r="M8" s="18" t="e">
        <f>IF(MATCH(#REF!,#REF!,1)=5,MATCH(#REF!,#REF!,1),"")</f>
        <v>#REF!</v>
      </c>
    </row>
    <row r="9" spans="1:19" ht="32.1" customHeight="1">
      <c r="A9" s="60">
        <v>5</v>
      </c>
      <c r="B9" s="150" t="s">
        <v>20</v>
      </c>
      <c r="C9" s="114" t="s">
        <v>21</v>
      </c>
      <c r="D9" s="151" t="s">
        <v>22</v>
      </c>
      <c r="E9" s="152">
        <v>18.024999999999999</v>
      </c>
      <c r="F9" s="51">
        <v>0</v>
      </c>
      <c r="G9" s="59"/>
      <c r="H9" s="60" t="s">
        <v>23</v>
      </c>
      <c r="I9" s="17"/>
      <c r="J9" s="17"/>
      <c r="K9" s="17"/>
    </row>
    <row r="10" spans="1:19" ht="32.1" customHeight="1">
      <c r="A10" s="60">
        <v>6</v>
      </c>
      <c r="B10" s="150" t="s">
        <v>24</v>
      </c>
      <c r="C10" s="113" t="s">
        <v>25</v>
      </c>
      <c r="D10" s="154" t="s">
        <v>26</v>
      </c>
      <c r="E10" s="131">
        <v>18.41</v>
      </c>
      <c r="F10" s="51">
        <v>0</v>
      </c>
      <c r="G10" s="59"/>
      <c r="H10" s="60">
        <v>3</v>
      </c>
      <c r="I10" s="17"/>
      <c r="J10" s="17"/>
      <c r="K10" s="17"/>
    </row>
    <row r="11" spans="1:19" ht="32.1" customHeight="1">
      <c r="A11" s="98">
        <v>7</v>
      </c>
      <c r="B11" s="150" t="s">
        <v>27</v>
      </c>
      <c r="C11" s="114" t="s">
        <v>28</v>
      </c>
      <c r="D11" s="151" t="s">
        <v>29</v>
      </c>
      <c r="E11" s="153">
        <v>18.707000000000001</v>
      </c>
      <c r="F11" s="51">
        <v>0</v>
      </c>
      <c r="G11" s="79"/>
      <c r="H11" s="58">
        <v>2</v>
      </c>
      <c r="I11" s="17" t="e">
        <f>IF(MATCH(#REF!,#REF!,1)=1,MATCH(#REF!,#REF!,1),"")</f>
        <v>#REF!</v>
      </c>
      <c r="J11" s="17" t="e">
        <f>IF(MATCH(#REF!,#REF!,1)=2,MATCH(#REF!,#REF!,1),"")</f>
        <v>#REF!</v>
      </c>
      <c r="K11" s="17" t="e">
        <f>IF(MATCH(#REF!,#REF!,1)=3,MATCH(#REF!,#REF!,1),"")</f>
        <v>#REF!</v>
      </c>
      <c r="L11" s="18" t="e">
        <f>IF(MATCH(#REF!,#REF!,1)=4,MATCH(#REF!,#REF!,1),"")</f>
        <v>#REF!</v>
      </c>
      <c r="M11" s="18" t="e">
        <f>IF(MATCH(#REF!,#REF!,1)=5,MATCH(#REF!,#REF!,1),"")</f>
        <v>#REF!</v>
      </c>
    </row>
    <row r="12" spans="1:19" ht="32.1" customHeight="1">
      <c r="A12" s="60">
        <v>8</v>
      </c>
      <c r="B12" s="150" t="s">
        <v>30</v>
      </c>
      <c r="C12" s="113" t="s">
        <v>31</v>
      </c>
      <c r="D12" s="129" t="s">
        <v>698</v>
      </c>
      <c r="E12" s="131">
        <v>18.776</v>
      </c>
      <c r="F12" s="51">
        <v>0</v>
      </c>
      <c r="G12" s="59"/>
      <c r="H12" s="60">
        <v>1</v>
      </c>
      <c r="I12" s="17" t="e">
        <f>IF(MATCH(#REF!,#REF!,1)=1,MATCH(#REF!,#REF!,1),"")</f>
        <v>#REF!</v>
      </c>
      <c r="J12" s="17" t="e">
        <f>IF(MATCH(#REF!,#REF!,1)=2,MATCH(#REF!,#REF!,1),"")</f>
        <v>#REF!</v>
      </c>
      <c r="K12" s="17" t="e">
        <f>IF(MATCH(#REF!,#REF!,1)=3,MATCH(#REF!,#REF!,1),"")</f>
        <v>#REF!</v>
      </c>
      <c r="L12" s="18" t="e">
        <f>IF(MATCH(#REF!,#REF!,1)=4,MATCH(#REF!,#REF!,1),"")</f>
        <v>#REF!</v>
      </c>
      <c r="M12" s="18" t="e">
        <f>IF(MATCH(#REF!,#REF!,1)=5,MATCH(#REF!,#REF!,1),"")</f>
        <v>#REF!</v>
      </c>
    </row>
    <row r="13" spans="1:19" ht="32.1" customHeight="1">
      <c r="A13" s="60">
        <v>9</v>
      </c>
      <c r="B13" s="150" t="s">
        <v>33</v>
      </c>
      <c r="C13" s="113" t="s">
        <v>34</v>
      </c>
      <c r="D13" s="129" t="s">
        <v>35</v>
      </c>
      <c r="E13" s="131">
        <v>19.262</v>
      </c>
      <c r="F13" s="51">
        <v>0</v>
      </c>
      <c r="G13" s="59"/>
      <c r="H13" s="60"/>
      <c r="I13" s="17" t="e">
        <f>IF(MATCH(#REF!,#REF!,1)=1,MATCH(#REF!,#REF!,1),"")</f>
        <v>#REF!</v>
      </c>
      <c r="J13" s="17" t="e">
        <f>IF(MATCH(#REF!,#REF!,1)=2,MATCH(#REF!,#REF!,1),"")</f>
        <v>#REF!</v>
      </c>
      <c r="K13" s="17" t="e">
        <f>IF(MATCH(#REF!,#REF!,1)=3,MATCH(#REF!,#REF!,1),"")</f>
        <v>#REF!</v>
      </c>
      <c r="L13" s="18" t="e">
        <f>IF(MATCH(#REF!,#REF!,1)=4,MATCH(#REF!,#REF!,1),"")</f>
        <v>#REF!</v>
      </c>
      <c r="M13" s="18" t="e">
        <f>IF(MATCH(#REF!,#REF!,1)=5,MATCH(#REF!,#REF!,1),"")</f>
        <v>#REF!</v>
      </c>
      <c r="N13" s="39"/>
      <c r="O13" s="39"/>
      <c r="P13" s="39"/>
      <c r="Q13" s="39"/>
      <c r="R13" s="39"/>
      <c r="S13" s="39"/>
    </row>
    <row r="14" spans="1:19" ht="32.1" customHeight="1">
      <c r="A14" s="60">
        <v>10</v>
      </c>
      <c r="B14" s="150" t="s">
        <v>36</v>
      </c>
      <c r="C14" s="113" t="s">
        <v>37</v>
      </c>
      <c r="D14" s="154" t="s">
        <v>699</v>
      </c>
      <c r="E14" s="131">
        <v>19.532</v>
      </c>
      <c r="F14" s="51">
        <v>0</v>
      </c>
      <c r="G14" s="59"/>
      <c r="H14" s="60"/>
      <c r="I14" s="17"/>
      <c r="J14" s="17"/>
      <c r="K14" s="17"/>
      <c r="N14" s="168"/>
      <c r="O14" s="168"/>
      <c r="P14" s="168"/>
      <c r="Q14" s="169"/>
      <c r="R14" s="39"/>
      <c r="S14" s="39"/>
    </row>
    <row r="15" spans="1:19" ht="33.75" customHeight="1">
      <c r="A15" s="60">
        <v>11</v>
      </c>
      <c r="B15" s="150" t="s">
        <v>38</v>
      </c>
      <c r="C15" s="113" t="s">
        <v>39</v>
      </c>
      <c r="D15" s="129" t="s">
        <v>40</v>
      </c>
      <c r="E15" s="170">
        <v>19.863</v>
      </c>
      <c r="F15" s="172">
        <v>0</v>
      </c>
      <c r="G15" s="79"/>
      <c r="H15" s="60"/>
      <c r="I15" s="17" t="e">
        <f>IF(MATCH(#REF!,#REF!,1)=1,MATCH(#REF!,#REF!,1),"")</f>
        <v>#REF!</v>
      </c>
      <c r="J15" s="17" t="e">
        <f>IF(MATCH(#REF!,#REF!,1)=2,MATCH(#REF!,#REF!,1),"")</f>
        <v>#REF!</v>
      </c>
      <c r="K15" s="17" t="e">
        <f>IF(MATCH(#REF!,#REF!,1)=3,MATCH(#REF!,#REF!,1),"")</f>
        <v>#REF!</v>
      </c>
      <c r="L15" s="18" t="e">
        <f>IF(MATCH(#REF!,#REF!,1)=4,MATCH(#REF!,#REF!,1),"")</f>
        <v>#REF!</v>
      </c>
      <c r="M15" s="18" t="e">
        <f>IF(MATCH(#REF!,#REF!,1)=5,MATCH(#REF!,#REF!,1),"")</f>
        <v>#REF!</v>
      </c>
      <c r="N15" s="39"/>
      <c r="O15" s="39"/>
      <c r="P15" s="39"/>
      <c r="Q15" s="39"/>
      <c r="R15" s="39"/>
      <c r="S15" s="39"/>
    </row>
    <row r="16" spans="1:19" ht="33.75" customHeight="1">
      <c r="A16" s="155">
        <v>12</v>
      </c>
      <c r="B16" s="150" t="s">
        <v>41</v>
      </c>
      <c r="C16" s="113" t="s">
        <v>42</v>
      </c>
      <c r="D16" s="129" t="s">
        <v>43</v>
      </c>
      <c r="E16" s="171">
        <v>20.077000000000002</v>
      </c>
      <c r="F16" s="172">
        <v>0</v>
      </c>
      <c r="G16" s="79"/>
      <c r="H16" s="60"/>
      <c r="I16" s="17"/>
      <c r="J16" s="17"/>
      <c r="K16" s="17"/>
      <c r="N16" s="168"/>
      <c r="O16" s="168"/>
      <c r="P16" s="168"/>
      <c r="Q16" s="169"/>
      <c r="R16" s="39"/>
      <c r="S16" s="39"/>
    </row>
    <row r="17" spans="1:19" ht="33.75" customHeight="1">
      <c r="A17" s="155">
        <v>13</v>
      </c>
      <c r="B17" s="150" t="s">
        <v>44</v>
      </c>
      <c r="C17" s="113" t="s">
        <v>45</v>
      </c>
      <c r="D17" s="129" t="s">
        <v>46</v>
      </c>
      <c r="E17" s="170">
        <v>22.187000000000001</v>
      </c>
      <c r="F17" s="172">
        <v>0</v>
      </c>
      <c r="G17" s="79"/>
      <c r="H17" s="60"/>
      <c r="I17" s="17"/>
      <c r="J17" s="17"/>
      <c r="K17" s="17"/>
      <c r="N17" s="168"/>
      <c r="O17" s="168"/>
      <c r="P17" s="168"/>
      <c r="Q17" s="169"/>
      <c r="R17" s="39"/>
      <c r="S17" s="39"/>
    </row>
    <row r="18" spans="1:19" ht="33.75" customHeight="1">
      <c r="A18" s="155">
        <v>14</v>
      </c>
      <c r="B18" s="150" t="s">
        <v>47</v>
      </c>
      <c r="C18" s="113" t="s">
        <v>48</v>
      </c>
      <c r="D18" s="129" t="s">
        <v>49</v>
      </c>
      <c r="E18" s="170">
        <v>22.449000000000002</v>
      </c>
      <c r="F18" s="172">
        <v>0</v>
      </c>
      <c r="G18" s="79"/>
      <c r="H18" s="60"/>
      <c r="I18" s="17"/>
      <c r="J18" s="17"/>
      <c r="K18" s="17"/>
      <c r="N18" s="168"/>
      <c r="O18" s="168"/>
      <c r="P18" s="168"/>
      <c r="Q18" s="169"/>
      <c r="R18" s="39"/>
      <c r="S18" s="39"/>
    </row>
    <row r="19" spans="1:19" ht="33.75" customHeight="1">
      <c r="A19" s="155">
        <v>15</v>
      </c>
      <c r="B19" s="150" t="s">
        <v>50</v>
      </c>
      <c r="C19" s="113" t="s">
        <v>51</v>
      </c>
      <c r="D19" s="129" t="s">
        <v>52</v>
      </c>
      <c r="E19" s="171">
        <v>23.283999999999999</v>
      </c>
      <c r="F19" s="172">
        <v>0</v>
      </c>
      <c r="G19" s="79"/>
      <c r="H19" s="60"/>
      <c r="I19" s="17"/>
      <c r="J19" s="17"/>
      <c r="K19" s="17"/>
      <c r="N19" s="168"/>
      <c r="O19" s="168"/>
      <c r="P19" s="168"/>
      <c r="Q19" s="169"/>
      <c r="R19" s="39"/>
      <c r="S19" s="39"/>
    </row>
    <row r="20" spans="1:19" ht="33.75" customHeight="1">
      <c r="A20" s="155">
        <v>16</v>
      </c>
      <c r="B20" s="150" t="s">
        <v>36</v>
      </c>
      <c r="C20" s="113" t="s">
        <v>53</v>
      </c>
      <c r="D20" s="154" t="s">
        <v>54</v>
      </c>
      <c r="E20" s="170">
        <v>30.396000000000001</v>
      </c>
      <c r="F20" s="172">
        <v>0</v>
      </c>
      <c r="G20" s="79"/>
      <c r="H20" s="60"/>
      <c r="I20" s="17"/>
      <c r="J20" s="17"/>
      <c r="K20" s="17"/>
      <c r="N20" s="168"/>
      <c r="O20" s="168"/>
      <c r="P20" s="168"/>
      <c r="Q20" s="169"/>
      <c r="R20" s="39"/>
      <c r="S20" s="39"/>
    </row>
    <row r="21" spans="1:19" ht="32.1" customHeight="1">
      <c r="A21" s="155">
        <v>17</v>
      </c>
      <c r="B21" s="150" t="s">
        <v>55</v>
      </c>
      <c r="C21" s="113" t="s">
        <v>56</v>
      </c>
      <c r="D21" s="129" t="s">
        <v>57</v>
      </c>
      <c r="E21" s="170">
        <v>34.406999999999996</v>
      </c>
      <c r="F21" s="172">
        <v>0</v>
      </c>
      <c r="G21" s="79"/>
      <c r="H21" s="60"/>
      <c r="I21" s="19"/>
      <c r="J21" s="19"/>
      <c r="K21" s="19"/>
      <c r="L21" s="19"/>
      <c r="M21" s="19"/>
    </row>
    <row r="22" spans="1:19" ht="32.1" customHeight="1">
      <c r="A22" s="189" t="s">
        <v>58</v>
      </c>
      <c r="B22" s="190"/>
      <c r="C22" s="190"/>
      <c r="D22" s="190"/>
      <c r="E22" s="190"/>
      <c r="F22" s="190"/>
      <c r="G22" s="190"/>
      <c r="H22" s="191"/>
      <c r="I22" s="20"/>
      <c r="J22" s="19"/>
      <c r="K22" s="19"/>
      <c r="L22" s="19"/>
      <c r="M22" s="19"/>
    </row>
    <row r="23" spans="1:19" ht="32.1" customHeight="1">
      <c r="A23" s="61"/>
      <c r="B23" s="150" t="s">
        <v>59</v>
      </c>
      <c r="C23" s="113" t="s">
        <v>60</v>
      </c>
      <c r="D23" s="129" t="s">
        <v>61</v>
      </c>
      <c r="E23" s="131">
        <v>999.99900000000002</v>
      </c>
      <c r="F23" s="102">
        <v>0</v>
      </c>
      <c r="G23" s="103"/>
      <c r="H23" s="11"/>
      <c r="I23" s="20"/>
      <c r="J23" s="19"/>
      <c r="K23" s="19"/>
      <c r="L23" s="19"/>
      <c r="M23" s="19"/>
    </row>
    <row r="24" spans="1:19" ht="32.1" customHeight="1">
      <c r="A24" s="61"/>
      <c r="B24" s="48"/>
      <c r="C24" s="48"/>
      <c r="D24" s="49"/>
      <c r="E24" s="50"/>
      <c r="F24" s="102"/>
      <c r="G24" s="103"/>
      <c r="H24" s="11"/>
      <c r="I24" s="20"/>
      <c r="J24" s="19"/>
      <c r="K24" s="19"/>
      <c r="L24" s="19"/>
      <c r="M24" s="19"/>
    </row>
    <row r="25" spans="1:19" ht="32.1" customHeight="1">
      <c r="A25" s="61"/>
      <c r="B25" s="73"/>
      <c r="C25" s="73"/>
      <c r="D25" s="80"/>
      <c r="E25" s="81"/>
      <c r="F25" s="102"/>
      <c r="G25" s="103"/>
      <c r="H25" s="11"/>
      <c r="I25" s="20"/>
      <c r="J25" s="19"/>
      <c r="K25" s="19"/>
      <c r="L25" s="19"/>
      <c r="M25" s="19"/>
    </row>
    <row r="26" spans="1:19" ht="32.1" customHeight="1">
      <c r="A26" s="61"/>
      <c r="B26" s="73"/>
      <c r="C26" s="73"/>
      <c r="D26" s="80"/>
      <c r="E26" s="81"/>
      <c r="F26" s="102"/>
      <c r="G26" s="103"/>
      <c r="H26" s="11"/>
      <c r="I26" s="20"/>
      <c r="J26" s="19"/>
      <c r="K26" s="19"/>
      <c r="L26" s="19"/>
      <c r="M26" s="19"/>
    </row>
    <row r="27" spans="1:19" ht="32.1" customHeight="1">
      <c r="A27" s="61"/>
      <c r="B27" s="73"/>
      <c r="C27" s="73"/>
      <c r="D27" s="80"/>
      <c r="E27" s="81"/>
      <c r="F27" s="102"/>
      <c r="G27" s="103"/>
      <c r="H27" s="11"/>
      <c r="I27" s="20"/>
      <c r="J27" s="19"/>
      <c r="K27" s="19"/>
      <c r="L27" s="19"/>
      <c r="M27" s="19"/>
    </row>
    <row r="28" spans="1:19" ht="32.1" customHeight="1">
      <c r="A28" s="61"/>
      <c r="B28" s="73"/>
      <c r="C28" s="73"/>
      <c r="D28" s="80"/>
      <c r="E28" s="81"/>
      <c r="F28" s="102"/>
      <c r="G28" s="103"/>
      <c r="H28" s="11"/>
      <c r="I28" s="20"/>
      <c r="J28" s="19"/>
      <c r="K28" s="19"/>
      <c r="L28" s="19"/>
      <c r="M28" s="19"/>
    </row>
    <row r="29" spans="1:19" ht="15" customHeight="1">
      <c r="A29" s="61"/>
      <c r="B29" s="73"/>
      <c r="C29" s="73"/>
      <c r="D29" s="80"/>
      <c r="E29" s="81"/>
      <c r="F29" s="102"/>
      <c r="G29" s="103"/>
      <c r="H29" s="11"/>
      <c r="I29" s="19"/>
      <c r="J29" s="19"/>
      <c r="K29" s="19"/>
      <c r="L29" s="19"/>
      <c r="M29" s="19"/>
    </row>
    <row r="30" spans="1:19" ht="15" customHeight="1">
      <c r="A30" s="20"/>
      <c r="B30" s="19"/>
      <c r="C30" s="19"/>
      <c r="D30" s="19"/>
      <c r="E30" s="21"/>
      <c r="F30" s="22"/>
      <c r="G30" s="19"/>
      <c r="H30" s="20"/>
      <c r="I30" s="19"/>
      <c r="J30" s="19"/>
      <c r="K30" s="19"/>
      <c r="L30" s="19"/>
      <c r="M30" s="19"/>
      <c r="N30" s="19"/>
    </row>
    <row r="31" spans="1:19" ht="15" customHeight="1">
      <c r="A31" s="20"/>
      <c r="B31" s="19"/>
      <c r="C31" s="19"/>
      <c r="D31" s="19"/>
      <c r="E31" s="21"/>
      <c r="F31" s="22"/>
      <c r="G31" s="19"/>
      <c r="H31" s="20"/>
      <c r="I31" s="19"/>
      <c r="J31" s="19"/>
      <c r="K31" s="19"/>
      <c r="L31" s="19"/>
      <c r="M31" s="19"/>
      <c r="N31" s="19"/>
    </row>
    <row r="32" spans="1:19" ht="15" customHeight="1">
      <c r="A32" s="20"/>
      <c r="B32" s="19"/>
      <c r="C32" s="19"/>
      <c r="D32" s="19"/>
      <c r="E32" s="21"/>
      <c r="F32" s="22"/>
      <c r="G32" s="19"/>
      <c r="H32" s="20"/>
      <c r="I32" s="19"/>
      <c r="J32" s="19"/>
      <c r="K32" s="19"/>
      <c r="L32" s="19"/>
      <c r="M32" s="19"/>
      <c r="N32" s="19"/>
    </row>
    <row r="33" spans="1:14" ht="15" customHeight="1">
      <c r="A33" s="20"/>
      <c r="B33" s="19"/>
      <c r="C33" s="19"/>
      <c r="D33" s="19"/>
      <c r="E33" s="21"/>
      <c r="F33" s="22"/>
      <c r="G33" s="19"/>
      <c r="H33" s="20"/>
      <c r="I33" s="19"/>
      <c r="J33" s="19"/>
      <c r="K33" s="19"/>
      <c r="L33" s="19"/>
      <c r="M33" s="19"/>
      <c r="N33" s="19"/>
    </row>
    <row r="34" spans="1:14" ht="15" customHeight="1">
      <c r="A34" s="20"/>
      <c r="B34" s="19"/>
      <c r="C34" s="19"/>
      <c r="D34" s="19"/>
      <c r="E34" s="21"/>
      <c r="F34" s="22"/>
      <c r="G34" s="19"/>
      <c r="H34" s="20"/>
      <c r="I34" s="19"/>
      <c r="J34" s="19"/>
      <c r="K34" s="19"/>
      <c r="L34" s="19"/>
      <c r="M34" s="19"/>
      <c r="N34" s="19"/>
    </row>
    <row r="35" spans="1:14" ht="15" customHeight="1">
      <c r="A35" s="20"/>
      <c r="B35" s="19"/>
      <c r="C35" s="19"/>
      <c r="D35" s="19"/>
      <c r="E35" s="21"/>
      <c r="F35" s="22"/>
      <c r="G35" s="19"/>
      <c r="H35" s="20"/>
      <c r="I35" s="19"/>
      <c r="J35" s="19"/>
      <c r="K35" s="19"/>
      <c r="L35" s="19"/>
      <c r="M35" s="19"/>
      <c r="N35" s="19"/>
    </row>
    <row r="36" spans="1:14" ht="15" customHeight="1">
      <c r="A36" s="20"/>
      <c r="B36" s="19"/>
      <c r="C36" s="19"/>
      <c r="D36" s="19"/>
      <c r="E36" s="21"/>
      <c r="F36" s="22"/>
      <c r="G36" s="19"/>
      <c r="H36" s="20"/>
      <c r="I36" s="19"/>
      <c r="J36" s="19"/>
      <c r="K36" s="19"/>
      <c r="L36" s="19"/>
      <c r="M36" s="19"/>
      <c r="N36" s="19"/>
    </row>
    <row r="37" spans="1:14" ht="15" customHeight="1">
      <c r="A37" s="20"/>
      <c r="B37" s="19"/>
      <c r="C37" s="19"/>
      <c r="D37" s="19"/>
      <c r="E37" s="21"/>
      <c r="F37" s="22"/>
      <c r="G37" s="19"/>
      <c r="H37" s="20"/>
      <c r="I37" s="19"/>
      <c r="J37" s="19"/>
      <c r="K37" s="19"/>
      <c r="L37" s="19"/>
      <c r="M37" s="19"/>
      <c r="N37" s="19"/>
    </row>
    <row r="38" spans="1:14" ht="15" customHeight="1">
      <c r="A38" s="20"/>
      <c r="B38" s="19"/>
      <c r="C38" s="19"/>
      <c r="D38" s="19"/>
      <c r="E38" s="21"/>
      <c r="F38" s="22"/>
      <c r="G38" s="19"/>
      <c r="H38" s="20"/>
      <c r="I38" s="19"/>
      <c r="J38" s="19"/>
      <c r="K38" s="19"/>
      <c r="L38" s="19"/>
      <c r="M38" s="19"/>
      <c r="N38" s="19"/>
    </row>
    <row r="39" spans="1:14" ht="15" customHeight="1">
      <c r="A39" s="20"/>
      <c r="B39" s="19"/>
      <c r="C39" s="19"/>
      <c r="D39" s="19"/>
      <c r="E39" s="21"/>
      <c r="F39" s="22"/>
      <c r="G39" s="19"/>
      <c r="H39" s="20"/>
      <c r="I39" s="19"/>
      <c r="J39" s="19"/>
      <c r="K39" s="19"/>
      <c r="L39" s="19"/>
      <c r="M39" s="19"/>
      <c r="N39" s="19"/>
    </row>
    <row r="40" spans="1:14" ht="15" customHeight="1">
      <c r="A40" s="20"/>
      <c r="B40" s="19"/>
      <c r="C40" s="19"/>
      <c r="D40" s="19"/>
      <c r="E40" s="21"/>
      <c r="F40" s="22"/>
      <c r="G40" s="19"/>
      <c r="H40" s="20"/>
      <c r="I40" s="19"/>
      <c r="J40" s="19"/>
      <c r="K40" s="19"/>
      <c r="L40" s="19"/>
      <c r="M40" s="19"/>
      <c r="N40" s="19"/>
    </row>
    <row r="41" spans="1:14" ht="15" customHeight="1">
      <c r="A41" s="20"/>
      <c r="B41" s="19"/>
      <c r="C41" s="19"/>
      <c r="D41" s="19"/>
      <c r="E41" s="21"/>
      <c r="F41" s="22"/>
      <c r="G41" s="19"/>
      <c r="H41" s="20"/>
      <c r="I41" s="19"/>
      <c r="J41" s="19"/>
      <c r="K41" s="19"/>
      <c r="L41" s="19"/>
      <c r="M41" s="19"/>
      <c r="N41" s="19"/>
    </row>
    <row r="42" spans="1:14" ht="15" customHeight="1">
      <c r="A42" s="20"/>
      <c r="B42" s="19"/>
      <c r="C42" s="19"/>
      <c r="D42" s="19"/>
      <c r="E42" s="21"/>
      <c r="F42" s="22"/>
      <c r="G42" s="19"/>
      <c r="H42" s="20"/>
      <c r="I42" s="19"/>
      <c r="J42" s="19"/>
      <c r="K42" s="19"/>
      <c r="L42" s="19"/>
      <c r="M42" s="19"/>
      <c r="N42" s="19"/>
    </row>
    <row r="43" spans="1:14" ht="15" customHeight="1">
      <c r="A43" s="20"/>
      <c r="B43" s="19"/>
      <c r="C43" s="19"/>
      <c r="D43" s="19"/>
      <c r="E43" s="21"/>
      <c r="F43" s="22"/>
      <c r="G43" s="19"/>
      <c r="H43" s="20"/>
      <c r="I43" s="19"/>
      <c r="J43" s="19"/>
      <c r="K43" s="19"/>
      <c r="L43" s="19"/>
      <c r="M43" s="19"/>
      <c r="N43" s="19"/>
    </row>
    <row r="44" spans="1:14" ht="15" customHeight="1">
      <c r="A44" s="20"/>
      <c r="B44" s="19"/>
      <c r="C44" s="19"/>
      <c r="D44" s="19"/>
      <c r="E44" s="21"/>
      <c r="F44" s="22"/>
      <c r="G44" s="19"/>
      <c r="H44" s="20"/>
      <c r="I44" s="19"/>
      <c r="J44" s="19"/>
      <c r="K44" s="19"/>
      <c r="L44" s="19"/>
      <c r="M44" s="19"/>
      <c r="N44" s="19"/>
    </row>
    <row r="45" spans="1:14" ht="15" customHeight="1">
      <c r="A45" s="20"/>
      <c r="B45" s="19"/>
      <c r="C45" s="19"/>
      <c r="D45" s="19"/>
      <c r="E45" s="21"/>
      <c r="F45" s="22"/>
      <c r="G45" s="19"/>
      <c r="H45" s="20"/>
      <c r="I45" s="19"/>
      <c r="J45" s="19"/>
      <c r="K45" s="19"/>
      <c r="L45" s="19"/>
      <c r="M45" s="19"/>
      <c r="N45" s="19"/>
    </row>
    <row r="46" spans="1:14" ht="15" customHeight="1">
      <c r="A46" s="20"/>
      <c r="B46" s="19"/>
      <c r="C46" s="19"/>
      <c r="D46" s="19"/>
      <c r="E46" s="21"/>
      <c r="F46" s="22"/>
      <c r="G46" s="19"/>
      <c r="H46" s="20"/>
      <c r="I46" s="19"/>
      <c r="J46" s="19"/>
      <c r="K46" s="19"/>
      <c r="L46" s="19"/>
      <c r="M46" s="19"/>
      <c r="N46" s="19"/>
    </row>
    <row r="47" spans="1:14" ht="15" customHeight="1">
      <c r="A47" s="20"/>
      <c r="B47" s="19"/>
      <c r="C47" s="19"/>
      <c r="D47" s="19"/>
      <c r="E47" s="21"/>
      <c r="F47" s="22"/>
      <c r="G47" s="19"/>
      <c r="H47" s="20"/>
      <c r="I47" s="19"/>
      <c r="J47" s="19"/>
      <c r="K47" s="19"/>
      <c r="L47" s="19"/>
      <c r="M47" s="19"/>
      <c r="N47" s="19"/>
    </row>
    <row r="48" spans="1:14" ht="15" customHeight="1">
      <c r="A48" s="20"/>
      <c r="B48" s="19"/>
      <c r="C48" s="19"/>
      <c r="D48" s="19"/>
      <c r="E48" s="21"/>
      <c r="F48" s="22"/>
      <c r="G48" s="19"/>
      <c r="H48" s="20"/>
      <c r="I48" s="19"/>
      <c r="J48" s="19"/>
      <c r="K48" s="19"/>
      <c r="L48" s="19"/>
      <c r="M48" s="19"/>
      <c r="N48" s="19"/>
    </row>
    <row r="49" spans="1:14" ht="15" customHeight="1">
      <c r="A49" s="20"/>
      <c r="B49" s="19"/>
      <c r="C49" s="19"/>
      <c r="D49" s="19"/>
      <c r="E49" s="21"/>
      <c r="F49" s="22"/>
      <c r="G49" s="19"/>
      <c r="H49" s="20"/>
      <c r="I49" s="19"/>
      <c r="J49" s="19"/>
      <c r="K49" s="19"/>
      <c r="L49" s="19"/>
      <c r="M49" s="19"/>
      <c r="N49" s="19"/>
    </row>
    <row r="50" spans="1:14" ht="15" customHeight="1">
      <c r="A50" s="20"/>
      <c r="B50" s="19"/>
      <c r="C50" s="19"/>
      <c r="D50" s="19"/>
      <c r="E50" s="21"/>
      <c r="F50" s="22"/>
      <c r="G50" s="19"/>
      <c r="H50" s="20"/>
      <c r="I50" s="19"/>
      <c r="J50" s="19"/>
      <c r="K50" s="19"/>
      <c r="L50" s="19"/>
      <c r="M50" s="19"/>
      <c r="N50" s="19"/>
    </row>
    <row r="51" spans="1:14" ht="15" customHeight="1">
      <c r="A51" s="20"/>
      <c r="B51" s="19"/>
      <c r="C51" s="19"/>
      <c r="D51" s="19"/>
      <c r="E51" s="21"/>
      <c r="F51" s="22"/>
      <c r="G51" s="19"/>
      <c r="H51" s="20"/>
      <c r="I51" s="19"/>
      <c r="J51" s="19"/>
      <c r="K51" s="19"/>
      <c r="L51" s="19"/>
      <c r="M51" s="19"/>
      <c r="N51" s="19"/>
    </row>
    <row r="52" spans="1:14" ht="15" customHeight="1">
      <c r="A52" s="20"/>
      <c r="B52" s="19"/>
      <c r="C52" s="19"/>
      <c r="D52" s="19"/>
      <c r="E52" s="21"/>
      <c r="F52" s="22"/>
      <c r="G52" s="19"/>
      <c r="H52" s="20"/>
      <c r="I52" s="19"/>
      <c r="J52" s="19"/>
      <c r="K52" s="19"/>
      <c r="L52" s="19"/>
      <c r="M52" s="19"/>
      <c r="N52" s="19"/>
    </row>
    <row r="53" spans="1:14" ht="15" customHeight="1">
      <c r="A53" s="20"/>
      <c r="B53" s="19"/>
      <c r="C53" s="19"/>
      <c r="D53" s="19"/>
      <c r="E53" s="21"/>
      <c r="F53" s="22"/>
      <c r="G53" s="19"/>
      <c r="H53" s="20"/>
      <c r="I53" s="19"/>
      <c r="J53" s="19"/>
      <c r="K53" s="19"/>
      <c r="L53" s="19"/>
      <c r="M53" s="19"/>
      <c r="N53" s="19"/>
    </row>
    <row r="54" spans="1:14" ht="15" customHeight="1">
      <c r="A54" s="20"/>
      <c r="B54" s="19"/>
      <c r="C54" s="19"/>
      <c r="D54" s="19"/>
      <c r="E54" s="21"/>
      <c r="F54" s="22"/>
      <c r="G54" s="19"/>
      <c r="H54" s="20"/>
      <c r="I54" s="19"/>
      <c r="J54" s="19"/>
      <c r="K54" s="19"/>
      <c r="L54" s="19"/>
      <c r="M54" s="19"/>
      <c r="N54" s="19"/>
    </row>
    <row r="55" spans="1:14" ht="15" customHeight="1">
      <c r="A55" s="20"/>
      <c r="B55" s="19"/>
      <c r="C55" s="19"/>
      <c r="D55" s="19"/>
      <c r="E55" s="21"/>
      <c r="F55" s="22"/>
      <c r="G55" s="19"/>
      <c r="H55" s="20"/>
      <c r="I55" s="19"/>
      <c r="J55" s="19"/>
      <c r="K55" s="19"/>
      <c r="L55" s="19"/>
      <c r="M55" s="19"/>
      <c r="N55" s="19"/>
    </row>
    <row r="56" spans="1:14" ht="15" customHeight="1">
      <c r="A56" s="20"/>
      <c r="B56" s="19"/>
      <c r="C56" s="19"/>
      <c r="D56" s="19"/>
      <c r="E56" s="21"/>
      <c r="F56" s="22"/>
      <c r="G56" s="19"/>
      <c r="H56" s="20"/>
      <c r="I56" s="19"/>
      <c r="J56" s="19"/>
      <c r="K56" s="19"/>
      <c r="L56" s="19"/>
      <c r="M56" s="19"/>
      <c r="N56" s="19"/>
    </row>
    <row r="57" spans="1:14" ht="15" customHeight="1">
      <c r="A57" s="20"/>
      <c r="B57" s="19"/>
      <c r="C57" s="19"/>
      <c r="D57" s="19"/>
      <c r="E57" s="21"/>
      <c r="F57" s="22"/>
      <c r="G57" s="19"/>
      <c r="H57" s="20"/>
      <c r="I57" s="19"/>
      <c r="J57" s="19"/>
      <c r="K57" s="19"/>
      <c r="L57" s="19"/>
      <c r="M57" s="19"/>
      <c r="N57" s="19"/>
    </row>
    <row r="58" spans="1:14" ht="15" customHeight="1">
      <c r="A58" s="20"/>
      <c r="B58" s="19"/>
      <c r="C58" s="19"/>
      <c r="D58" s="19"/>
      <c r="E58" s="21"/>
      <c r="F58" s="22"/>
      <c r="G58" s="19"/>
      <c r="H58" s="20"/>
      <c r="I58" s="19"/>
      <c r="J58" s="19"/>
      <c r="K58" s="19"/>
      <c r="L58" s="19"/>
      <c r="M58" s="19"/>
      <c r="N58" s="19"/>
    </row>
    <row r="59" spans="1:14" ht="15" customHeight="1">
      <c r="A59" s="20"/>
      <c r="B59" s="19"/>
      <c r="C59" s="19"/>
      <c r="D59" s="19"/>
      <c r="E59" s="21"/>
      <c r="F59" s="22"/>
      <c r="G59" s="19"/>
      <c r="H59" s="20"/>
      <c r="I59" s="19"/>
      <c r="J59" s="19"/>
      <c r="K59" s="19"/>
      <c r="L59" s="19"/>
      <c r="M59" s="19"/>
      <c r="N59" s="19"/>
    </row>
    <row r="60" spans="1:14" ht="15" customHeight="1">
      <c r="A60" s="20"/>
      <c r="B60" s="19"/>
      <c r="C60" s="19"/>
      <c r="D60" s="19"/>
      <c r="E60" s="21"/>
      <c r="F60" s="22"/>
      <c r="G60" s="19"/>
      <c r="H60" s="20"/>
      <c r="I60" s="19"/>
      <c r="J60" s="19"/>
      <c r="K60" s="19"/>
      <c r="L60" s="19"/>
      <c r="M60" s="19"/>
      <c r="N60" s="19"/>
    </row>
    <row r="61" spans="1:14" ht="15" customHeight="1">
      <c r="A61" s="20"/>
      <c r="B61" s="19"/>
      <c r="C61" s="19"/>
      <c r="D61" s="19"/>
      <c r="E61" s="21"/>
      <c r="F61" s="22"/>
      <c r="G61" s="19"/>
      <c r="H61" s="20"/>
      <c r="I61" s="19"/>
      <c r="J61" s="19"/>
      <c r="K61" s="19"/>
      <c r="L61" s="19"/>
      <c r="M61" s="19"/>
      <c r="N61" s="19"/>
    </row>
    <row r="62" spans="1:14" ht="15" customHeight="1">
      <c r="A62" s="20"/>
      <c r="B62" s="19"/>
      <c r="C62" s="19"/>
      <c r="D62" s="19"/>
      <c r="E62" s="21"/>
      <c r="F62" s="22"/>
      <c r="G62" s="19"/>
      <c r="H62" s="20"/>
      <c r="I62" s="19"/>
      <c r="J62" s="19"/>
      <c r="K62" s="19"/>
      <c r="L62" s="19"/>
      <c r="M62" s="19"/>
      <c r="N62" s="19"/>
    </row>
    <row r="63" spans="1:14" ht="15" customHeight="1">
      <c r="A63" s="20"/>
      <c r="B63" s="19"/>
      <c r="C63" s="19"/>
      <c r="D63" s="19"/>
      <c r="E63" s="21"/>
      <c r="F63" s="22"/>
      <c r="G63" s="19"/>
      <c r="H63" s="20"/>
      <c r="I63" s="19"/>
      <c r="J63" s="19"/>
      <c r="K63" s="19"/>
      <c r="L63" s="19"/>
      <c r="M63" s="19"/>
      <c r="N63" s="19"/>
    </row>
    <row r="64" spans="1:14" ht="15" customHeight="1">
      <c r="A64" s="20"/>
      <c r="B64" s="19"/>
      <c r="C64" s="19"/>
      <c r="D64" s="19"/>
      <c r="E64" s="21"/>
      <c r="F64" s="22"/>
      <c r="G64" s="19"/>
      <c r="H64" s="20"/>
      <c r="I64" s="19"/>
      <c r="J64" s="19"/>
      <c r="K64" s="19"/>
      <c r="L64" s="19"/>
      <c r="M64" s="19"/>
      <c r="N64" s="19"/>
    </row>
    <row r="65" spans="1:14" ht="15" customHeight="1">
      <c r="A65" s="20"/>
      <c r="B65" s="19"/>
      <c r="C65" s="19"/>
      <c r="D65" s="19"/>
      <c r="E65" s="21"/>
      <c r="F65" s="22"/>
      <c r="G65" s="19"/>
      <c r="H65" s="20"/>
      <c r="I65" s="19"/>
      <c r="J65" s="19"/>
      <c r="K65" s="19"/>
      <c r="L65" s="19"/>
      <c r="M65" s="19"/>
      <c r="N65" s="19"/>
    </row>
    <row r="66" spans="1:14" ht="15" customHeight="1">
      <c r="A66" s="20"/>
      <c r="B66" s="19"/>
      <c r="C66" s="19"/>
      <c r="D66" s="19"/>
      <c r="E66" s="21"/>
      <c r="F66" s="22"/>
      <c r="G66" s="19"/>
      <c r="H66" s="20"/>
      <c r="I66" s="19"/>
      <c r="J66" s="19"/>
      <c r="K66" s="19"/>
      <c r="L66" s="19"/>
      <c r="M66" s="19"/>
      <c r="N66" s="19"/>
    </row>
    <row r="67" spans="1:14" ht="15" customHeight="1">
      <c r="A67" s="20"/>
      <c r="B67" s="19"/>
      <c r="C67" s="19"/>
      <c r="D67" s="19"/>
      <c r="E67" s="21"/>
      <c r="F67" s="22"/>
      <c r="G67" s="19"/>
      <c r="H67" s="20"/>
      <c r="I67" s="19"/>
      <c r="J67" s="19"/>
      <c r="K67" s="19"/>
      <c r="L67" s="19"/>
      <c r="M67" s="19"/>
      <c r="N67" s="19"/>
    </row>
    <row r="68" spans="1:14" ht="15" customHeight="1">
      <c r="A68" s="20"/>
      <c r="B68" s="19"/>
      <c r="C68" s="19"/>
      <c r="D68" s="19"/>
      <c r="E68" s="21"/>
      <c r="F68" s="22"/>
      <c r="G68" s="19"/>
      <c r="H68" s="20"/>
      <c r="I68" s="19"/>
      <c r="J68" s="19"/>
      <c r="K68" s="19"/>
      <c r="L68" s="19"/>
      <c r="M68" s="19"/>
      <c r="N68" s="19"/>
    </row>
    <row r="69" spans="1:14" ht="15" customHeight="1">
      <c r="A69" s="20"/>
      <c r="B69" s="19"/>
      <c r="C69" s="19"/>
      <c r="D69" s="19"/>
      <c r="E69" s="21"/>
      <c r="F69" s="22"/>
      <c r="G69" s="19"/>
      <c r="H69" s="20"/>
      <c r="I69" s="19"/>
      <c r="J69" s="19"/>
      <c r="K69" s="19"/>
      <c r="L69" s="19"/>
      <c r="M69" s="19"/>
      <c r="N69" s="19"/>
    </row>
    <row r="70" spans="1:14" ht="15" customHeight="1">
      <c r="A70" s="20"/>
      <c r="B70" s="19"/>
      <c r="C70" s="19"/>
      <c r="D70" s="19"/>
      <c r="E70" s="21"/>
      <c r="F70" s="22"/>
      <c r="G70" s="19"/>
      <c r="H70" s="20"/>
      <c r="I70" s="19"/>
      <c r="J70" s="19"/>
      <c r="K70" s="19"/>
      <c r="L70" s="19"/>
      <c r="M70" s="19"/>
      <c r="N70" s="19"/>
    </row>
    <row r="71" spans="1:14" ht="15" customHeight="1">
      <c r="A71" s="20"/>
      <c r="B71" s="19"/>
      <c r="C71" s="19"/>
      <c r="D71" s="19"/>
      <c r="E71" s="21"/>
      <c r="F71" s="22"/>
      <c r="G71" s="19"/>
      <c r="H71" s="20"/>
      <c r="I71" s="19"/>
      <c r="J71" s="19"/>
      <c r="K71" s="19"/>
      <c r="L71" s="19"/>
      <c r="M71" s="19"/>
      <c r="N71" s="19"/>
    </row>
    <row r="72" spans="1:14" ht="15" customHeight="1">
      <c r="A72" s="20"/>
      <c r="B72" s="19"/>
      <c r="C72" s="19"/>
      <c r="D72" s="19"/>
      <c r="E72" s="21"/>
      <c r="F72" s="22"/>
      <c r="G72" s="19"/>
      <c r="H72" s="20"/>
      <c r="I72" s="19"/>
      <c r="J72" s="19"/>
      <c r="K72" s="19"/>
      <c r="L72" s="19"/>
      <c r="M72" s="19"/>
      <c r="N72" s="19"/>
    </row>
    <row r="73" spans="1:14" ht="15" customHeight="1">
      <c r="A73" s="20"/>
      <c r="B73" s="19"/>
      <c r="C73" s="19"/>
      <c r="D73" s="19"/>
      <c r="E73" s="21"/>
      <c r="F73" s="22"/>
      <c r="G73" s="19"/>
      <c r="H73" s="20"/>
      <c r="I73" s="19"/>
      <c r="J73" s="19"/>
      <c r="K73" s="19"/>
      <c r="L73" s="19"/>
      <c r="M73" s="19"/>
      <c r="N73" s="19"/>
    </row>
    <row r="74" spans="1:14" ht="15" customHeight="1">
      <c r="A74" s="20"/>
      <c r="B74" s="19"/>
      <c r="C74" s="19"/>
      <c r="D74" s="19"/>
      <c r="E74" s="21"/>
      <c r="F74" s="22"/>
      <c r="G74" s="19"/>
      <c r="H74" s="20"/>
      <c r="I74" s="19"/>
      <c r="J74" s="19"/>
      <c r="K74" s="19"/>
      <c r="L74" s="19"/>
      <c r="M74" s="19"/>
      <c r="N74" s="19"/>
    </row>
    <row r="75" spans="1:14" ht="15" customHeight="1">
      <c r="A75" s="20"/>
      <c r="B75" s="19"/>
      <c r="C75" s="19"/>
      <c r="D75" s="19"/>
      <c r="E75" s="21"/>
      <c r="F75" s="22"/>
      <c r="G75" s="19"/>
      <c r="H75" s="20"/>
      <c r="I75" s="19"/>
      <c r="J75" s="19"/>
      <c r="K75" s="19"/>
      <c r="L75" s="19"/>
      <c r="M75" s="19"/>
      <c r="N75" s="19"/>
    </row>
    <row r="76" spans="1:14" ht="15" customHeight="1">
      <c r="A76" s="20"/>
      <c r="B76" s="19"/>
      <c r="C76" s="19"/>
      <c r="D76" s="19"/>
      <c r="E76" s="21"/>
      <c r="F76" s="22"/>
      <c r="G76" s="19"/>
      <c r="H76" s="20"/>
      <c r="I76" s="19"/>
      <c r="J76" s="19"/>
      <c r="K76" s="19"/>
      <c r="L76" s="19"/>
      <c r="M76" s="19"/>
      <c r="N76" s="19"/>
    </row>
    <row r="77" spans="1:14" ht="15" customHeight="1">
      <c r="A77" s="20"/>
      <c r="B77" s="19"/>
      <c r="C77" s="19"/>
      <c r="D77" s="19"/>
      <c r="E77" s="21"/>
      <c r="F77" s="22"/>
      <c r="G77" s="19"/>
      <c r="H77" s="20"/>
      <c r="I77" s="19"/>
      <c r="J77" s="19"/>
      <c r="K77" s="19"/>
      <c r="L77" s="19"/>
      <c r="M77" s="19"/>
      <c r="N77" s="19"/>
    </row>
    <row r="78" spans="1:14" ht="15" customHeight="1">
      <c r="A78" s="20"/>
      <c r="B78" s="19"/>
      <c r="C78" s="19"/>
      <c r="D78" s="19"/>
      <c r="E78" s="21"/>
      <c r="F78" s="22"/>
      <c r="G78" s="19"/>
      <c r="H78" s="20"/>
      <c r="I78" s="19"/>
      <c r="J78" s="19"/>
      <c r="K78" s="19"/>
      <c r="L78" s="19"/>
      <c r="M78" s="19"/>
      <c r="N78" s="19"/>
    </row>
    <row r="79" spans="1:14" ht="15" customHeight="1">
      <c r="A79" s="20"/>
      <c r="B79" s="19"/>
      <c r="C79" s="19"/>
      <c r="D79" s="19"/>
      <c r="E79" s="21"/>
      <c r="F79" s="22"/>
      <c r="G79" s="19"/>
      <c r="H79" s="20"/>
      <c r="I79" s="19"/>
      <c r="J79" s="19"/>
      <c r="K79" s="19"/>
      <c r="L79" s="19"/>
      <c r="M79" s="19"/>
      <c r="N79" s="19"/>
    </row>
    <row r="80" spans="1:14" ht="15" customHeight="1">
      <c r="A80" s="20"/>
      <c r="B80" s="19"/>
      <c r="C80" s="19"/>
      <c r="D80" s="19"/>
      <c r="E80" s="21"/>
      <c r="F80" s="22"/>
      <c r="G80" s="19"/>
      <c r="H80" s="20"/>
      <c r="I80" s="19"/>
      <c r="J80" s="19"/>
      <c r="K80" s="19"/>
      <c r="L80" s="19"/>
      <c r="M80" s="19"/>
      <c r="N80" s="19"/>
    </row>
    <row r="81" spans="1:14" ht="15" customHeight="1">
      <c r="A81" s="20"/>
      <c r="B81" s="19"/>
      <c r="C81" s="19"/>
      <c r="D81" s="19"/>
      <c r="E81" s="21"/>
      <c r="F81" s="22"/>
      <c r="G81" s="19"/>
      <c r="H81" s="20"/>
      <c r="I81" s="19"/>
      <c r="J81" s="19"/>
      <c r="K81" s="19"/>
      <c r="L81" s="19"/>
      <c r="M81" s="19"/>
      <c r="N81" s="19"/>
    </row>
    <row r="82" spans="1:14" ht="15" customHeight="1">
      <c r="A82" s="20"/>
      <c r="B82" s="19"/>
      <c r="C82" s="19"/>
      <c r="D82" s="19"/>
      <c r="E82" s="21"/>
      <c r="F82" s="22"/>
      <c r="G82" s="19"/>
      <c r="H82" s="20"/>
      <c r="I82" s="19"/>
      <c r="J82" s="19"/>
      <c r="K82" s="19"/>
      <c r="L82" s="19"/>
      <c r="M82" s="19"/>
      <c r="N82" s="19"/>
    </row>
    <row r="83" spans="1:14" ht="15" customHeight="1">
      <c r="A83" s="20"/>
      <c r="B83" s="19"/>
      <c r="C83" s="19"/>
      <c r="D83" s="19"/>
      <c r="E83" s="21"/>
      <c r="F83" s="22"/>
      <c r="G83" s="19"/>
      <c r="H83" s="20"/>
      <c r="I83" s="19"/>
      <c r="J83" s="19"/>
      <c r="K83" s="19"/>
      <c r="L83" s="19"/>
      <c r="M83" s="19"/>
      <c r="N83" s="19"/>
    </row>
    <row r="84" spans="1:14" ht="15" customHeight="1">
      <c r="A84" s="20"/>
      <c r="B84" s="19"/>
      <c r="C84" s="19"/>
      <c r="D84" s="19"/>
      <c r="E84" s="21"/>
      <c r="F84" s="22"/>
      <c r="G84" s="19"/>
      <c r="H84" s="20"/>
      <c r="I84" s="19"/>
      <c r="J84" s="19"/>
      <c r="K84" s="19"/>
      <c r="L84" s="19"/>
      <c r="M84" s="19"/>
      <c r="N84" s="19"/>
    </row>
    <row r="85" spans="1:14" ht="15" customHeight="1">
      <c r="A85" s="20"/>
      <c r="B85" s="19"/>
      <c r="C85" s="19"/>
      <c r="D85" s="19"/>
      <c r="E85" s="21"/>
      <c r="F85" s="22"/>
      <c r="G85" s="19"/>
      <c r="H85" s="20"/>
      <c r="I85" s="19"/>
      <c r="J85" s="19"/>
      <c r="K85" s="19"/>
      <c r="L85" s="19"/>
      <c r="M85" s="19"/>
      <c r="N85" s="19"/>
    </row>
    <row r="86" spans="1:14" ht="15" customHeight="1">
      <c r="A86" s="20"/>
      <c r="B86" s="19"/>
      <c r="C86" s="19"/>
      <c r="D86" s="19"/>
      <c r="E86" s="21"/>
      <c r="F86" s="22"/>
      <c r="G86" s="19"/>
      <c r="H86" s="20"/>
      <c r="I86" s="19"/>
      <c r="J86" s="19"/>
      <c r="K86" s="19"/>
      <c r="L86" s="19"/>
      <c r="M86" s="19"/>
      <c r="N86" s="19"/>
    </row>
    <row r="87" spans="1:14" ht="15" customHeight="1">
      <c r="A87" s="20"/>
      <c r="B87" s="19"/>
      <c r="C87" s="19"/>
      <c r="D87" s="19"/>
      <c r="E87" s="21"/>
      <c r="F87" s="22"/>
      <c r="G87" s="19"/>
      <c r="H87" s="20"/>
      <c r="I87" s="19"/>
      <c r="J87" s="19"/>
      <c r="K87" s="19"/>
      <c r="L87" s="19"/>
      <c r="M87" s="19"/>
      <c r="N87" s="19"/>
    </row>
    <row r="88" spans="1:14" ht="15" customHeight="1">
      <c r="A88" s="20"/>
      <c r="B88" s="19"/>
      <c r="C88" s="19"/>
      <c r="D88" s="19"/>
      <c r="E88" s="21"/>
      <c r="F88" s="22"/>
      <c r="G88" s="19"/>
      <c r="H88" s="20"/>
      <c r="I88" s="19"/>
      <c r="J88" s="19"/>
      <c r="K88" s="19"/>
      <c r="L88" s="19"/>
      <c r="M88" s="19"/>
      <c r="N88" s="19"/>
    </row>
    <row r="89" spans="1:14" ht="15" customHeight="1">
      <c r="A89" s="20"/>
      <c r="B89" s="19"/>
      <c r="C89" s="19"/>
      <c r="D89" s="19"/>
      <c r="E89" s="21"/>
      <c r="F89" s="22"/>
      <c r="G89" s="19"/>
      <c r="H89" s="20"/>
      <c r="I89" s="19"/>
      <c r="J89" s="19"/>
      <c r="K89" s="19"/>
      <c r="L89" s="19"/>
      <c r="M89" s="19"/>
      <c r="N89" s="19"/>
    </row>
    <row r="90" spans="1:14" ht="15" customHeight="1">
      <c r="A90" s="20"/>
      <c r="B90" s="19"/>
      <c r="C90" s="19"/>
      <c r="D90" s="19"/>
      <c r="E90" s="21"/>
      <c r="F90" s="22"/>
      <c r="G90" s="19"/>
      <c r="H90" s="20"/>
      <c r="I90" s="19"/>
      <c r="J90" s="19"/>
      <c r="K90" s="19"/>
      <c r="L90" s="19"/>
      <c r="M90" s="19"/>
      <c r="N90" s="19"/>
    </row>
    <row r="91" spans="1:14" ht="15" customHeight="1">
      <c r="A91" s="20"/>
      <c r="B91" s="19"/>
      <c r="C91" s="19"/>
      <c r="D91" s="19"/>
      <c r="E91" s="21"/>
      <c r="F91" s="22"/>
      <c r="G91" s="19"/>
      <c r="H91" s="20"/>
      <c r="I91" s="19"/>
      <c r="J91" s="19"/>
      <c r="K91" s="19"/>
      <c r="L91" s="19"/>
      <c r="M91" s="19"/>
      <c r="N91" s="19"/>
    </row>
    <row r="92" spans="1:14" ht="15" customHeight="1">
      <c r="A92" s="20"/>
      <c r="B92" s="19"/>
      <c r="C92" s="19"/>
      <c r="D92" s="19"/>
      <c r="E92" s="21"/>
      <c r="F92" s="22"/>
      <c r="G92" s="19"/>
      <c r="H92" s="20"/>
      <c r="I92" s="19"/>
      <c r="J92" s="19"/>
      <c r="K92" s="19"/>
      <c r="L92" s="19"/>
      <c r="M92" s="19"/>
      <c r="N92" s="19"/>
    </row>
    <row r="93" spans="1:14" ht="15" customHeight="1">
      <c r="A93" s="20"/>
      <c r="B93" s="19"/>
      <c r="C93" s="19"/>
      <c r="D93" s="19"/>
      <c r="E93" s="21"/>
      <c r="F93" s="22"/>
      <c r="G93" s="19"/>
      <c r="H93" s="20"/>
      <c r="I93" s="19"/>
      <c r="J93" s="19"/>
      <c r="K93" s="19"/>
      <c r="L93" s="19"/>
      <c r="M93" s="19"/>
      <c r="N93" s="19"/>
    </row>
    <row r="94" spans="1:14" ht="15" customHeight="1">
      <c r="A94" s="20"/>
      <c r="B94" s="19"/>
      <c r="C94" s="19"/>
      <c r="D94" s="19"/>
      <c r="E94" s="21"/>
      <c r="F94" s="22"/>
      <c r="G94" s="19"/>
      <c r="H94" s="20"/>
      <c r="I94" s="19"/>
      <c r="J94" s="19"/>
      <c r="K94" s="19"/>
      <c r="L94" s="19"/>
      <c r="M94" s="19"/>
      <c r="N94" s="19"/>
    </row>
    <row r="95" spans="1:14" ht="15" customHeight="1">
      <c r="A95" s="20"/>
      <c r="B95" s="19"/>
      <c r="C95" s="19"/>
      <c r="D95" s="19"/>
      <c r="E95" s="21"/>
      <c r="F95" s="22"/>
      <c r="G95" s="19"/>
      <c r="H95" s="20"/>
      <c r="I95" s="19"/>
      <c r="J95" s="19"/>
      <c r="K95" s="19"/>
      <c r="L95" s="19"/>
      <c r="M95" s="19"/>
      <c r="N95" s="19"/>
    </row>
    <row r="96" spans="1:14" ht="15" customHeight="1">
      <c r="A96" s="20"/>
      <c r="B96" s="19"/>
      <c r="C96" s="19"/>
      <c r="D96" s="19"/>
      <c r="E96" s="21"/>
      <c r="F96" s="22"/>
      <c r="G96" s="19"/>
      <c r="H96" s="20"/>
      <c r="I96" s="19"/>
      <c r="J96" s="19"/>
      <c r="K96" s="19"/>
      <c r="L96" s="19"/>
      <c r="M96" s="19"/>
      <c r="N96" s="19"/>
    </row>
    <row r="97" spans="1:14" ht="15" customHeight="1">
      <c r="A97" s="20"/>
      <c r="B97" s="19"/>
      <c r="C97" s="19"/>
      <c r="D97" s="19"/>
      <c r="E97" s="21"/>
      <c r="F97" s="22"/>
      <c r="G97" s="19"/>
      <c r="H97" s="20"/>
      <c r="I97" s="19"/>
      <c r="J97" s="19"/>
      <c r="K97" s="19"/>
      <c r="L97" s="19"/>
      <c r="M97" s="19"/>
      <c r="N97" s="19"/>
    </row>
    <row r="98" spans="1:14" ht="15" customHeight="1">
      <c r="A98" s="20"/>
      <c r="B98" s="19"/>
      <c r="C98" s="19"/>
      <c r="D98" s="19"/>
      <c r="E98" s="21"/>
      <c r="F98" s="22"/>
      <c r="G98" s="19"/>
      <c r="H98" s="20"/>
      <c r="I98" s="19"/>
      <c r="J98" s="19"/>
      <c r="K98" s="19"/>
      <c r="L98" s="19"/>
      <c r="M98" s="19"/>
      <c r="N98" s="19"/>
    </row>
    <row r="99" spans="1:14" ht="15" customHeight="1">
      <c r="A99" s="20"/>
      <c r="B99" s="19"/>
      <c r="C99" s="19"/>
      <c r="D99" s="19"/>
      <c r="E99" s="21"/>
      <c r="F99" s="22"/>
      <c r="G99" s="19"/>
      <c r="H99" s="20"/>
      <c r="I99" s="19"/>
      <c r="J99" s="19"/>
      <c r="K99" s="19"/>
      <c r="L99" s="19"/>
      <c r="M99" s="19"/>
      <c r="N99" s="19"/>
    </row>
    <row r="100" spans="1:14" ht="15" customHeight="1">
      <c r="A100" s="20"/>
      <c r="B100" s="19"/>
      <c r="C100" s="19"/>
      <c r="D100" s="19"/>
      <c r="E100" s="21"/>
      <c r="F100" s="22"/>
      <c r="G100" s="19"/>
      <c r="H100" s="20"/>
      <c r="I100" s="19"/>
      <c r="J100" s="19"/>
      <c r="K100" s="19"/>
      <c r="L100" s="19"/>
      <c r="M100" s="19"/>
      <c r="N100" s="19"/>
    </row>
    <row r="101" spans="1:14" ht="15" customHeight="1">
      <c r="A101" s="20"/>
      <c r="B101" s="19"/>
      <c r="C101" s="19"/>
      <c r="D101" s="19"/>
      <c r="E101" s="21"/>
      <c r="F101" s="22"/>
      <c r="G101" s="19"/>
      <c r="H101" s="20"/>
      <c r="I101" s="19"/>
      <c r="J101" s="19"/>
      <c r="K101" s="19"/>
      <c r="L101" s="19"/>
      <c r="M101" s="19"/>
      <c r="N101" s="19"/>
    </row>
    <row r="102" spans="1:14" ht="15" customHeight="1">
      <c r="A102" s="20"/>
      <c r="B102" s="19"/>
      <c r="C102" s="19"/>
      <c r="D102" s="19"/>
      <c r="E102" s="21"/>
      <c r="F102" s="22"/>
      <c r="G102" s="19"/>
      <c r="H102" s="20"/>
      <c r="I102" s="19"/>
      <c r="J102" s="19"/>
      <c r="K102" s="19"/>
      <c r="L102" s="19"/>
      <c r="M102" s="19"/>
      <c r="N102" s="19"/>
    </row>
    <row r="103" spans="1:14" ht="15" customHeight="1">
      <c r="A103" s="20"/>
      <c r="B103" s="19"/>
      <c r="C103" s="19"/>
      <c r="D103" s="19"/>
      <c r="E103" s="21"/>
      <c r="F103" s="22"/>
      <c r="G103" s="19"/>
      <c r="H103" s="20"/>
      <c r="I103" s="19"/>
      <c r="J103" s="19"/>
      <c r="K103" s="19"/>
      <c r="L103" s="19"/>
      <c r="M103" s="19"/>
      <c r="N103" s="19"/>
    </row>
    <row r="104" spans="1:14" ht="15" customHeight="1">
      <c r="A104" s="20"/>
      <c r="B104" s="19"/>
      <c r="C104" s="19"/>
      <c r="D104" s="19"/>
      <c r="E104" s="21"/>
      <c r="F104" s="22"/>
      <c r="G104" s="19"/>
      <c r="H104" s="20"/>
      <c r="I104" s="19"/>
      <c r="J104" s="19"/>
      <c r="K104" s="19"/>
      <c r="L104" s="19"/>
      <c r="M104" s="19"/>
      <c r="N104" s="19"/>
    </row>
    <row r="105" spans="1:14" ht="15" customHeight="1">
      <c r="A105" s="20"/>
      <c r="B105" s="19"/>
      <c r="C105" s="19"/>
      <c r="D105" s="19"/>
      <c r="E105" s="21"/>
      <c r="F105" s="22"/>
      <c r="G105" s="19"/>
      <c r="H105" s="20"/>
      <c r="I105" s="19"/>
      <c r="J105" s="19"/>
      <c r="K105" s="19"/>
      <c r="L105" s="19"/>
      <c r="M105" s="19"/>
      <c r="N105" s="19"/>
    </row>
    <row r="106" spans="1:14" ht="15" customHeight="1">
      <c r="A106" s="20"/>
      <c r="B106" s="19"/>
      <c r="C106" s="19"/>
      <c r="D106" s="19"/>
      <c r="E106" s="21"/>
      <c r="F106" s="22"/>
      <c r="G106" s="19"/>
      <c r="H106" s="20"/>
      <c r="I106" s="19"/>
      <c r="J106" s="19"/>
      <c r="K106" s="19"/>
      <c r="L106" s="19"/>
      <c r="M106" s="19"/>
      <c r="N106" s="19"/>
    </row>
    <row r="107" spans="1:14" ht="15" customHeight="1">
      <c r="A107" s="20"/>
      <c r="B107" s="19"/>
      <c r="C107" s="19"/>
      <c r="D107" s="19"/>
      <c r="E107" s="21"/>
      <c r="F107" s="22"/>
      <c r="G107" s="19"/>
      <c r="H107" s="20"/>
      <c r="I107" s="19"/>
      <c r="J107" s="19"/>
      <c r="K107" s="19"/>
      <c r="L107" s="19"/>
      <c r="M107" s="19"/>
      <c r="N107" s="19"/>
    </row>
    <row r="108" spans="1:14" ht="15" customHeight="1">
      <c r="A108" s="20"/>
      <c r="B108" s="19"/>
      <c r="C108" s="19"/>
      <c r="D108" s="19"/>
      <c r="E108" s="21"/>
      <c r="F108" s="22"/>
      <c r="G108" s="19"/>
      <c r="H108" s="20"/>
      <c r="I108" s="19"/>
      <c r="J108" s="19"/>
      <c r="K108" s="19"/>
      <c r="L108" s="19"/>
      <c r="M108" s="19"/>
      <c r="N108" s="19"/>
    </row>
    <row r="109" spans="1:14" ht="15" customHeight="1">
      <c r="A109" s="20"/>
      <c r="B109" s="19"/>
      <c r="C109" s="19"/>
      <c r="D109" s="19"/>
      <c r="E109" s="21"/>
      <c r="F109" s="22"/>
      <c r="G109" s="19"/>
      <c r="H109" s="20"/>
      <c r="I109" s="19"/>
      <c r="J109" s="19"/>
      <c r="K109" s="19"/>
      <c r="L109" s="19"/>
      <c r="M109" s="19"/>
      <c r="N109" s="19"/>
    </row>
    <row r="110" spans="1:14" ht="15" customHeight="1">
      <c r="A110" s="20"/>
      <c r="B110" s="19"/>
      <c r="C110" s="19"/>
      <c r="D110" s="19"/>
      <c r="E110" s="21"/>
      <c r="F110" s="22"/>
      <c r="G110" s="19"/>
      <c r="H110" s="20"/>
      <c r="I110" s="19"/>
      <c r="J110" s="19"/>
      <c r="K110" s="19"/>
      <c r="L110" s="19"/>
      <c r="M110" s="19"/>
      <c r="N110" s="19"/>
    </row>
    <row r="111" spans="1:14" ht="15" customHeight="1">
      <c r="A111" s="20"/>
      <c r="B111" s="19"/>
      <c r="C111" s="19"/>
      <c r="D111" s="19"/>
      <c r="E111" s="21"/>
      <c r="F111" s="22"/>
      <c r="G111" s="19"/>
      <c r="H111" s="20"/>
      <c r="I111" s="19"/>
      <c r="J111" s="19"/>
      <c r="K111" s="19"/>
      <c r="L111" s="19"/>
      <c r="M111" s="19"/>
      <c r="N111" s="19"/>
    </row>
    <row r="112" spans="1:14" ht="15" customHeight="1">
      <c r="A112" s="20"/>
      <c r="B112" s="19"/>
      <c r="C112" s="19"/>
      <c r="D112" s="19"/>
      <c r="E112" s="21"/>
      <c r="F112" s="22"/>
      <c r="G112" s="19"/>
      <c r="H112" s="20"/>
      <c r="I112" s="19"/>
      <c r="J112" s="19"/>
      <c r="K112" s="19"/>
      <c r="L112" s="19"/>
      <c r="M112" s="19"/>
      <c r="N112" s="19"/>
    </row>
    <row r="113" spans="1:14" ht="15" customHeight="1">
      <c r="A113" s="20"/>
      <c r="B113" s="19"/>
      <c r="C113" s="19"/>
      <c r="D113" s="19"/>
      <c r="E113" s="21"/>
      <c r="F113" s="22"/>
      <c r="G113" s="19"/>
      <c r="H113" s="20"/>
      <c r="I113" s="19"/>
      <c r="J113" s="19"/>
      <c r="K113" s="19"/>
      <c r="L113" s="19"/>
      <c r="M113" s="19"/>
      <c r="N113" s="19"/>
    </row>
    <row r="114" spans="1:14" ht="15" customHeight="1">
      <c r="A114" s="20"/>
      <c r="B114" s="19"/>
      <c r="C114" s="19"/>
      <c r="D114" s="19"/>
      <c r="E114" s="21"/>
      <c r="F114" s="22"/>
      <c r="G114" s="19"/>
      <c r="H114" s="20"/>
      <c r="I114" s="19"/>
      <c r="J114" s="19"/>
      <c r="K114" s="19"/>
      <c r="L114" s="19"/>
      <c r="M114" s="19"/>
      <c r="N114" s="19"/>
    </row>
    <row r="115" spans="1:14" ht="15" customHeight="1">
      <c r="A115" s="20"/>
      <c r="B115" s="19"/>
      <c r="C115" s="19"/>
      <c r="D115" s="19"/>
      <c r="E115" s="21"/>
      <c r="F115" s="22"/>
      <c r="G115" s="19"/>
      <c r="H115" s="20"/>
      <c r="I115" s="19"/>
      <c r="J115" s="19"/>
      <c r="K115" s="19"/>
      <c r="L115" s="19"/>
      <c r="M115" s="19"/>
      <c r="N115" s="19"/>
    </row>
    <row r="116" spans="1:14" ht="15" customHeight="1">
      <c r="A116" s="20"/>
      <c r="B116" s="19"/>
      <c r="C116" s="19"/>
      <c r="D116" s="19"/>
      <c r="E116" s="21"/>
      <c r="F116" s="22"/>
      <c r="G116" s="19"/>
      <c r="H116" s="20"/>
      <c r="I116" s="19"/>
      <c r="J116" s="19"/>
      <c r="K116" s="19"/>
      <c r="L116" s="19"/>
      <c r="M116" s="19"/>
      <c r="N116" s="19"/>
    </row>
    <row r="117" spans="1:14" ht="15" customHeight="1">
      <c r="A117" s="20"/>
      <c r="B117" s="19"/>
      <c r="C117" s="19"/>
      <c r="D117" s="19"/>
      <c r="E117" s="21"/>
      <c r="F117" s="22"/>
      <c r="G117" s="19"/>
      <c r="H117" s="20"/>
      <c r="I117" s="19"/>
      <c r="J117" s="19"/>
      <c r="K117" s="19"/>
      <c r="L117" s="19"/>
      <c r="M117" s="19"/>
      <c r="N117" s="19"/>
    </row>
    <row r="118" spans="1:14" ht="15" customHeight="1">
      <c r="A118" s="20"/>
      <c r="B118" s="19"/>
      <c r="C118" s="19"/>
      <c r="D118" s="19"/>
      <c r="E118" s="21"/>
      <c r="F118" s="22"/>
      <c r="G118" s="19"/>
      <c r="H118" s="20"/>
      <c r="I118" s="19"/>
      <c r="J118" s="19"/>
      <c r="K118" s="19"/>
      <c r="L118" s="19"/>
      <c r="M118" s="19"/>
      <c r="N118" s="19"/>
    </row>
    <row r="119" spans="1:14" ht="15" customHeight="1">
      <c r="A119" s="20"/>
      <c r="B119" s="19"/>
      <c r="C119" s="19"/>
      <c r="D119" s="19"/>
      <c r="E119" s="21"/>
      <c r="F119" s="22"/>
      <c r="G119" s="19"/>
      <c r="H119" s="20"/>
      <c r="I119" s="19"/>
      <c r="J119" s="19"/>
      <c r="K119" s="19"/>
      <c r="L119" s="19"/>
      <c r="M119" s="19"/>
      <c r="N119" s="19"/>
    </row>
    <row r="120" spans="1:14" ht="15" customHeight="1">
      <c r="A120" s="20"/>
      <c r="B120" s="19"/>
      <c r="C120" s="19"/>
      <c r="D120" s="19"/>
      <c r="E120" s="21"/>
      <c r="F120" s="22"/>
      <c r="G120" s="19"/>
      <c r="H120" s="20"/>
      <c r="I120" s="19"/>
      <c r="J120" s="19"/>
      <c r="K120" s="19"/>
      <c r="L120" s="19"/>
      <c r="M120" s="19"/>
      <c r="N120" s="19"/>
    </row>
    <row r="121" spans="1:14" ht="15" customHeight="1">
      <c r="A121" s="20"/>
      <c r="B121" s="19"/>
      <c r="C121" s="19"/>
      <c r="D121" s="19"/>
      <c r="E121" s="21"/>
      <c r="F121" s="22"/>
      <c r="G121" s="19"/>
      <c r="H121" s="20"/>
      <c r="I121" s="19"/>
      <c r="J121" s="19"/>
      <c r="K121" s="19"/>
      <c r="L121" s="19"/>
      <c r="M121" s="19"/>
      <c r="N121" s="19"/>
    </row>
    <row r="122" spans="1:14" ht="15" customHeight="1">
      <c r="A122" s="20"/>
      <c r="B122" s="19"/>
      <c r="C122" s="19"/>
      <c r="D122" s="19"/>
      <c r="E122" s="21"/>
      <c r="F122" s="22"/>
      <c r="G122" s="19"/>
      <c r="H122" s="20"/>
      <c r="I122" s="19"/>
      <c r="J122" s="19"/>
      <c r="K122" s="19"/>
      <c r="L122" s="19"/>
      <c r="M122" s="19"/>
      <c r="N122" s="19"/>
    </row>
    <row r="123" spans="1:14" ht="15" customHeight="1">
      <c r="A123" s="20"/>
      <c r="B123" s="19"/>
      <c r="C123" s="19"/>
      <c r="D123" s="19"/>
      <c r="E123" s="21"/>
      <c r="F123" s="22"/>
      <c r="G123" s="19"/>
      <c r="H123" s="20"/>
      <c r="I123" s="19"/>
      <c r="J123" s="19"/>
      <c r="K123" s="19"/>
      <c r="L123" s="19"/>
      <c r="M123" s="19"/>
      <c r="N123" s="19"/>
    </row>
    <row r="124" spans="1:14" ht="15" customHeight="1">
      <c r="A124" s="20"/>
      <c r="B124" s="19"/>
      <c r="C124" s="19"/>
      <c r="D124" s="19"/>
      <c r="E124" s="21"/>
      <c r="F124" s="22"/>
      <c r="G124" s="19"/>
      <c r="H124" s="20"/>
      <c r="I124" s="19"/>
      <c r="J124" s="19"/>
      <c r="K124" s="19"/>
      <c r="L124" s="19"/>
      <c r="M124" s="19"/>
      <c r="N124" s="19"/>
    </row>
    <row r="125" spans="1:14" ht="15" customHeight="1">
      <c r="A125" s="20"/>
      <c r="B125" s="19"/>
      <c r="C125" s="19"/>
      <c r="D125" s="19"/>
      <c r="E125" s="21"/>
      <c r="F125" s="22"/>
      <c r="G125" s="19"/>
      <c r="H125" s="20"/>
      <c r="I125" s="19"/>
      <c r="J125" s="19"/>
      <c r="K125" s="19"/>
      <c r="L125" s="19"/>
      <c r="M125" s="19"/>
      <c r="N125" s="19"/>
    </row>
    <row r="126" spans="1:14" ht="15" customHeight="1">
      <c r="A126" s="20"/>
      <c r="B126" s="19"/>
      <c r="C126" s="19"/>
      <c r="D126" s="19"/>
      <c r="E126" s="21"/>
      <c r="F126" s="22"/>
      <c r="G126" s="19"/>
      <c r="H126" s="20"/>
      <c r="I126" s="19"/>
      <c r="J126" s="19"/>
      <c r="K126" s="19"/>
      <c r="L126" s="19"/>
      <c r="M126" s="19"/>
      <c r="N126" s="19"/>
    </row>
    <row r="127" spans="1:14" ht="15" customHeight="1">
      <c r="A127" s="20"/>
      <c r="B127" s="19"/>
      <c r="C127" s="19"/>
      <c r="D127" s="19"/>
      <c r="E127" s="21"/>
      <c r="F127" s="22"/>
      <c r="G127" s="19"/>
      <c r="H127" s="20"/>
      <c r="I127" s="19"/>
      <c r="J127" s="19"/>
      <c r="K127" s="19"/>
      <c r="L127" s="19"/>
      <c r="M127" s="19"/>
      <c r="N127" s="19"/>
    </row>
    <row r="128" spans="1:14" ht="15" customHeight="1">
      <c r="A128" s="20"/>
      <c r="B128" s="19"/>
      <c r="C128" s="19"/>
      <c r="D128" s="19"/>
      <c r="E128" s="21"/>
      <c r="F128" s="22"/>
      <c r="G128" s="19"/>
      <c r="H128" s="20"/>
      <c r="I128" s="19"/>
      <c r="J128" s="19"/>
      <c r="K128" s="19"/>
      <c r="L128" s="19"/>
      <c r="M128" s="19"/>
      <c r="N128" s="19"/>
    </row>
    <row r="129" spans="1:14" ht="15" customHeight="1">
      <c r="A129" s="20"/>
      <c r="B129" s="19"/>
      <c r="C129" s="19"/>
      <c r="D129" s="19"/>
      <c r="E129" s="21"/>
      <c r="F129" s="22"/>
      <c r="G129" s="19"/>
      <c r="H129" s="20"/>
      <c r="I129" s="19"/>
      <c r="J129" s="19"/>
      <c r="K129" s="19"/>
      <c r="L129" s="19"/>
      <c r="M129" s="19"/>
      <c r="N129" s="19"/>
    </row>
    <row r="130" spans="1:14" ht="15" customHeight="1">
      <c r="A130" s="20"/>
      <c r="B130" s="19"/>
      <c r="C130" s="19"/>
      <c r="D130" s="19"/>
      <c r="E130" s="21"/>
      <c r="F130" s="22"/>
      <c r="G130" s="19"/>
      <c r="H130" s="20"/>
      <c r="I130" s="19"/>
      <c r="J130" s="19"/>
      <c r="K130" s="19"/>
      <c r="L130" s="19"/>
      <c r="M130" s="19"/>
      <c r="N130" s="19"/>
    </row>
    <row r="131" spans="1:14" ht="15" customHeight="1">
      <c r="A131" s="20"/>
      <c r="B131" s="19"/>
      <c r="C131" s="19"/>
      <c r="D131" s="19"/>
      <c r="E131" s="21"/>
      <c r="F131" s="22"/>
      <c r="G131" s="19"/>
      <c r="H131" s="20"/>
      <c r="I131" s="19"/>
      <c r="J131" s="19"/>
      <c r="K131" s="19"/>
      <c r="L131" s="19"/>
      <c r="M131" s="19"/>
      <c r="N131" s="19"/>
    </row>
    <row r="132" spans="1:14" ht="15" customHeight="1">
      <c r="A132" s="20"/>
      <c r="B132" s="19"/>
      <c r="C132" s="19"/>
      <c r="D132" s="19"/>
      <c r="E132" s="21"/>
      <c r="F132" s="22"/>
      <c r="G132" s="19"/>
      <c r="H132" s="20"/>
      <c r="I132" s="19"/>
      <c r="J132" s="19"/>
      <c r="K132" s="19"/>
      <c r="L132" s="19"/>
      <c r="M132" s="19"/>
      <c r="N132" s="19"/>
    </row>
    <row r="133" spans="1:14" ht="15" customHeight="1">
      <c r="A133" s="20"/>
      <c r="B133" s="19"/>
      <c r="C133" s="19"/>
      <c r="D133" s="19"/>
      <c r="E133" s="21"/>
      <c r="F133" s="22"/>
      <c r="G133" s="19"/>
      <c r="H133" s="20"/>
      <c r="I133" s="19"/>
      <c r="J133" s="19"/>
      <c r="K133" s="19"/>
      <c r="L133" s="19"/>
      <c r="M133" s="19"/>
      <c r="N133" s="19"/>
    </row>
    <row r="134" spans="1:14" ht="15" customHeight="1">
      <c r="A134" s="20"/>
      <c r="B134" s="19"/>
      <c r="C134" s="19"/>
      <c r="D134" s="19"/>
      <c r="E134" s="21"/>
      <c r="F134" s="22"/>
      <c r="G134" s="19"/>
      <c r="H134" s="20"/>
      <c r="I134" s="19"/>
      <c r="J134" s="19"/>
      <c r="K134" s="19"/>
      <c r="L134" s="19"/>
      <c r="M134" s="19"/>
      <c r="N134" s="19"/>
    </row>
    <row r="135" spans="1:14" ht="15" customHeight="1">
      <c r="A135" s="20"/>
      <c r="B135" s="19"/>
      <c r="C135" s="19"/>
      <c r="D135" s="19"/>
      <c r="E135" s="19"/>
      <c r="F135" s="22"/>
      <c r="G135" s="19"/>
      <c r="H135" s="20"/>
      <c r="I135" s="19"/>
      <c r="J135" s="19"/>
      <c r="K135" s="19"/>
      <c r="L135" s="19"/>
      <c r="M135" s="19"/>
      <c r="N135" s="19"/>
    </row>
    <row r="136" spans="1:14" ht="15" customHeight="1">
      <c r="A136" s="20"/>
      <c r="B136" s="19"/>
      <c r="C136" s="19"/>
      <c r="D136" s="19"/>
      <c r="E136" s="19"/>
      <c r="F136" s="22"/>
      <c r="G136" s="19"/>
      <c r="H136" s="20"/>
      <c r="I136" s="19"/>
      <c r="J136" s="19"/>
      <c r="K136" s="19"/>
      <c r="L136" s="19"/>
      <c r="M136" s="19"/>
      <c r="N136" s="19"/>
    </row>
    <row r="137" spans="1:14" ht="15" customHeight="1">
      <c r="A137" s="20"/>
      <c r="B137" s="19"/>
      <c r="C137" s="19"/>
      <c r="D137" s="19"/>
      <c r="E137" s="19"/>
      <c r="F137" s="22"/>
      <c r="G137" s="19"/>
      <c r="H137" s="20"/>
      <c r="I137" s="19"/>
      <c r="J137" s="19"/>
      <c r="K137" s="19"/>
      <c r="L137" s="19"/>
      <c r="M137" s="19"/>
      <c r="N137" s="19"/>
    </row>
    <row r="138" spans="1:14" ht="15" customHeight="1">
      <c r="A138" s="20"/>
      <c r="B138" s="19"/>
      <c r="C138" s="19"/>
      <c r="D138" s="19"/>
      <c r="E138" s="19"/>
      <c r="F138" s="22"/>
      <c r="G138" s="19"/>
      <c r="H138" s="20"/>
      <c r="I138" s="19"/>
      <c r="J138" s="19"/>
      <c r="K138" s="19"/>
      <c r="L138" s="19"/>
      <c r="M138" s="19"/>
      <c r="N138" s="19"/>
    </row>
    <row r="139" spans="1:14" ht="15" customHeight="1">
      <c r="A139" s="20"/>
      <c r="B139" s="19"/>
      <c r="C139" s="19"/>
      <c r="D139" s="19"/>
      <c r="E139" s="19"/>
      <c r="F139" s="22"/>
      <c r="G139" s="19"/>
      <c r="H139" s="20"/>
      <c r="I139" s="19"/>
      <c r="J139" s="19"/>
      <c r="K139" s="19"/>
      <c r="L139" s="19"/>
      <c r="M139" s="19"/>
      <c r="N139" s="19"/>
    </row>
    <row r="140" spans="1:14" ht="15" customHeight="1">
      <c r="A140" s="20"/>
      <c r="B140" s="19"/>
      <c r="C140" s="19"/>
      <c r="D140" s="19"/>
      <c r="E140" s="19"/>
      <c r="F140" s="22"/>
      <c r="G140" s="19"/>
      <c r="H140" s="20"/>
      <c r="I140" s="19"/>
      <c r="J140" s="19"/>
      <c r="K140" s="19"/>
      <c r="L140" s="19"/>
      <c r="M140" s="19"/>
      <c r="N140" s="19"/>
    </row>
    <row r="141" spans="1:14" ht="15" customHeight="1">
      <c r="A141" s="20"/>
      <c r="B141" s="19"/>
      <c r="C141" s="19"/>
      <c r="D141" s="19"/>
      <c r="E141" s="19"/>
      <c r="F141" s="22"/>
      <c r="G141" s="19"/>
      <c r="H141" s="20"/>
      <c r="I141" s="19"/>
      <c r="J141" s="19"/>
      <c r="K141" s="19"/>
      <c r="L141" s="19"/>
      <c r="M141" s="19"/>
      <c r="N141" s="19"/>
    </row>
    <row r="142" spans="1:14" ht="15" customHeight="1">
      <c r="A142" s="20"/>
      <c r="B142" s="19"/>
      <c r="C142" s="19"/>
      <c r="D142" s="19"/>
      <c r="E142" s="19"/>
      <c r="F142" s="22"/>
      <c r="G142" s="19"/>
      <c r="H142" s="20"/>
      <c r="I142" s="19"/>
      <c r="J142" s="19"/>
      <c r="K142" s="19"/>
      <c r="L142" s="19"/>
      <c r="M142" s="19"/>
      <c r="N142" s="19"/>
    </row>
    <row r="143" spans="1:14" ht="15" customHeight="1">
      <c r="A143" s="20"/>
      <c r="B143" s="19"/>
      <c r="C143" s="19"/>
      <c r="D143" s="19"/>
      <c r="E143" s="19"/>
      <c r="F143" s="22"/>
      <c r="G143" s="19"/>
      <c r="H143" s="20"/>
      <c r="I143" s="19"/>
      <c r="J143" s="19"/>
      <c r="K143" s="19"/>
      <c r="L143" s="19"/>
      <c r="M143" s="19"/>
      <c r="N143" s="19"/>
    </row>
    <row r="144" spans="1:14" ht="15" customHeight="1">
      <c r="A144" s="20"/>
      <c r="B144" s="19"/>
      <c r="C144" s="19"/>
      <c r="D144" s="19"/>
      <c r="E144" s="19"/>
      <c r="F144" s="22"/>
      <c r="G144" s="19"/>
      <c r="H144" s="20"/>
      <c r="I144" s="19"/>
      <c r="J144" s="19"/>
      <c r="K144" s="19"/>
      <c r="L144" s="19"/>
      <c r="M144" s="19"/>
      <c r="N144" s="19"/>
    </row>
    <row r="145" spans="1:14" ht="15" customHeight="1">
      <c r="A145" s="20"/>
      <c r="B145" s="19"/>
      <c r="C145" s="19"/>
      <c r="D145" s="19"/>
      <c r="E145" s="19"/>
      <c r="F145" s="22"/>
      <c r="G145" s="19"/>
      <c r="H145" s="20"/>
      <c r="I145" s="19"/>
      <c r="J145" s="19"/>
      <c r="K145" s="19"/>
      <c r="L145" s="19"/>
      <c r="M145" s="19"/>
      <c r="N145" s="19"/>
    </row>
    <row r="146" spans="1:14" ht="15" customHeight="1">
      <c r="A146" s="20"/>
      <c r="B146" s="19"/>
      <c r="C146" s="19"/>
      <c r="D146" s="19"/>
      <c r="E146" s="19"/>
      <c r="F146" s="22"/>
      <c r="G146" s="19"/>
      <c r="H146" s="20"/>
      <c r="I146" s="19"/>
      <c r="J146" s="19"/>
      <c r="K146" s="19"/>
      <c r="L146" s="19"/>
      <c r="M146" s="19"/>
      <c r="N146" s="19"/>
    </row>
    <row r="147" spans="1:14" ht="15" customHeight="1">
      <c r="A147" s="20"/>
      <c r="B147" s="19"/>
      <c r="C147" s="19"/>
      <c r="D147" s="19"/>
      <c r="E147" s="19"/>
      <c r="F147" s="22"/>
      <c r="G147" s="19"/>
      <c r="H147" s="20"/>
      <c r="I147" s="19"/>
      <c r="J147" s="19"/>
      <c r="K147" s="19"/>
      <c r="L147" s="19"/>
      <c r="M147" s="19"/>
      <c r="N147" s="19"/>
    </row>
    <row r="148" spans="1:14" ht="15" customHeight="1">
      <c r="A148" s="20"/>
      <c r="B148" s="19"/>
      <c r="C148" s="19"/>
      <c r="D148" s="19"/>
      <c r="E148" s="19"/>
      <c r="F148" s="22"/>
      <c r="G148" s="19"/>
      <c r="H148" s="20"/>
      <c r="I148" s="19"/>
      <c r="J148" s="19"/>
      <c r="K148" s="19"/>
      <c r="L148" s="19"/>
      <c r="M148" s="19"/>
      <c r="N148" s="19"/>
    </row>
    <row r="149" spans="1:14" ht="15" customHeight="1">
      <c r="A149" s="20"/>
      <c r="B149" s="19"/>
      <c r="C149" s="19"/>
      <c r="D149" s="19"/>
      <c r="E149" s="19"/>
      <c r="F149" s="22"/>
      <c r="G149" s="19"/>
      <c r="H149" s="20"/>
      <c r="I149" s="19"/>
      <c r="J149" s="19"/>
      <c r="K149" s="19"/>
      <c r="L149" s="19"/>
      <c r="M149" s="19"/>
      <c r="N149" s="19"/>
    </row>
    <row r="150" spans="1:14" ht="15" customHeight="1">
      <c r="A150" s="20"/>
      <c r="B150" s="19"/>
      <c r="C150" s="19"/>
      <c r="D150" s="19"/>
      <c r="E150" s="19"/>
      <c r="F150" s="22"/>
      <c r="G150" s="19"/>
      <c r="H150" s="20"/>
      <c r="I150" s="19"/>
      <c r="J150" s="19"/>
      <c r="K150" s="19"/>
      <c r="L150" s="19"/>
      <c r="M150" s="19"/>
      <c r="N150" s="19"/>
    </row>
    <row r="151" spans="1:14" ht="15" customHeight="1">
      <c r="A151" s="20"/>
      <c r="B151" s="19"/>
      <c r="C151" s="19"/>
      <c r="D151" s="19"/>
      <c r="E151" s="19"/>
      <c r="F151" s="22"/>
      <c r="G151" s="19"/>
      <c r="H151" s="20"/>
      <c r="I151" s="19"/>
      <c r="J151" s="19"/>
      <c r="K151" s="19"/>
      <c r="L151" s="19"/>
      <c r="M151" s="19"/>
      <c r="N151" s="19"/>
    </row>
    <row r="152" spans="1:14" ht="15" customHeight="1">
      <c r="A152" s="20"/>
      <c r="B152" s="19"/>
      <c r="C152" s="19"/>
      <c r="D152" s="19"/>
      <c r="E152" s="19"/>
      <c r="F152" s="22"/>
      <c r="G152" s="19"/>
      <c r="H152" s="20"/>
      <c r="I152" s="19"/>
      <c r="J152" s="19"/>
      <c r="K152" s="19"/>
      <c r="L152" s="19"/>
      <c r="M152" s="19"/>
      <c r="N152" s="19"/>
    </row>
    <row r="153" spans="1:14" ht="15" customHeight="1">
      <c r="A153" s="20"/>
      <c r="B153" s="19"/>
      <c r="C153" s="19"/>
      <c r="D153" s="19"/>
      <c r="E153" s="19"/>
      <c r="F153" s="22"/>
      <c r="G153" s="19"/>
      <c r="H153" s="20"/>
      <c r="I153" s="19"/>
      <c r="J153" s="19"/>
      <c r="K153" s="19"/>
      <c r="L153" s="19"/>
      <c r="M153" s="19"/>
      <c r="N153" s="19"/>
    </row>
    <row r="154" spans="1:14" ht="15" customHeight="1">
      <c r="A154" s="20"/>
      <c r="B154" s="19"/>
      <c r="C154" s="19"/>
      <c r="D154" s="19"/>
      <c r="E154" s="19"/>
      <c r="F154" s="22"/>
      <c r="G154" s="19"/>
      <c r="H154" s="20"/>
      <c r="I154" s="19"/>
      <c r="J154" s="19"/>
      <c r="K154" s="19"/>
      <c r="L154" s="19"/>
      <c r="M154" s="19"/>
      <c r="N154" s="19"/>
    </row>
    <row r="155" spans="1:14" ht="15" customHeight="1">
      <c r="A155" s="20"/>
      <c r="B155" s="19"/>
      <c r="C155" s="19"/>
      <c r="D155" s="19"/>
      <c r="E155" s="19"/>
      <c r="F155" s="22"/>
      <c r="G155" s="19"/>
      <c r="H155" s="20"/>
      <c r="I155" s="19"/>
      <c r="J155" s="19"/>
      <c r="K155" s="19"/>
      <c r="L155" s="19"/>
      <c r="M155" s="19"/>
      <c r="N155" s="19"/>
    </row>
    <row r="156" spans="1:14" ht="15" customHeight="1">
      <c r="A156" s="20"/>
      <c r="B156" s="19"/>
      <c r="C156" s="19"/>
      <c r="D156" s="19"/>
      <c r="E156" s="19"/>
      <c r="F156" s="22"/>
      <c r="G156" s="19"/>
      <c r="H156" s="20"/>
      <c r="I156" s="19"/>
      <c r="J156" s="19"/>
      <c r="K156" s="19"/>
      <c r="L156" s="19"/>
      <c r="M156" s="19"/>
      <c r="N156" s="19"/>
    </row>
    <row r="157" spans="1:14" ht="15" customHeight="1">
      <c r="A157" s="20"/>
      <c r="B157" s="19"/>
      <c r="C157" s="19"/>
      <c r="D157" s="19"/>
      <c r="E157" s="19"/>
      <c r="F157" s="22"/>
      <c r="G157" s="19"/>
      <c r="H157" s="20"/>
      <c r="I157" s="19"/>
      <c r="J157" s="19"/>
      <c r="K157" s="19"/>
      <c r="L157" s="19"/>
      <c r="M157" s="19"/>
      <c r="N157" s="19"/>
    </row>
    <row r="158" spans="1:14" ht="15" customHeight="1">
      <c r="A158" s="20"/>
      <c r="B158" s="19"/>
      <c r="C158" s="19"/>
      <c r="D158" s="19"/>
      <c r="E158" s="19"/>
      <c r="F158" s="22"/>
      <c r="G158" s="19"/>
      <c r="H158" s="20"/>
      <c r="I158" s="19"/>
      <c r="J158" s="19"/>
      <c r="K158" s="19"/>
      <c r="L158" s="19"/>
      <c r="M158" s="19"/>
      <c r="N158" s="19"/>
    </row>
    <row r="159" spans="1:14" ht="15" customHeight="1">
      <c r="A159" s="20"/>
      <c r="B159" s="19"/>
      <c r="C159" s="19"/>
      <c r="D159" s="19"/>
      <c r="E159" s="19"/>
      <c r="F159" s="22"/>
      <c r="G159" s="19"/>
      <c r="H159" s="20"/>
      <c r="I159" s="19"/>
      <c r="J159" s="19"/>
      <c r="K159" s="19"/>
      <c r="L159" s="19"/>
      <c r="M159" s="19"/>
      <c r="N159" s="19"/>
    </row>
    <row r="160" spans="1:14" ht="15" customHeight="1">
      <c r="A160" s="20"/>
      <c r="B160" s="19"/>
      <c r="C160" s="19"/>
      <c r="D160" s="19"/>
      <c r="E160" s="19"/>
      <c r="F160" s="22"/>
      <c r="G160" s="19"/>
      <c r="H160" s="20"/>
      <c r="I160" s="19"/>
      <c r="J160" s="19"/>
      <c r="K160" s="19"/>
      <c r="L160" s="19"/>
      <c r="M160" s="19"/>
      <c r="N160" s="19"/>
    </row>
    <row r="161" spans="1:14" ht="15" customHeight="1">
      <c r="A161" s="20"/>
      <c r="B161" s="19"/>
      <c r="C161" s="19"/>
      <c r="D161" s="19"/>
      <c r="E161" s="19"/>
      <c r="F161" s="22"/>
      <c r="G161" s="19"/>
      <c r="H161" s="20"/>
      <c r="I161" s="19"/>
      <c r="J161" s="19"/>
      <c r="K161" s="19"/>
      <c r="L161" s="19"/>
      <c r="M161" s="19"/>
      <c r="N161" s="19"/>
    </row>
    <row r="162" spans="1:14" ht="15" customHeight="1">
      <c r="A162" s="20"/>
      <c r="B162" s="19"/>
      <c r="C162" s="19"/>
      <c r="D162" s="19"/>
      <c r="E162" s="19"/>
      <c r="F162" s="22"/>
      <c r="G162" s="19"/>
      <c r="H162" s="20"/>
      <c r="I162" s="19"/>
      <c r="J162" s="19"/>
      <c r="K162" s="19"/>
      <c r="L162" s="19"/>
      <c r="M162" s="19"/>
      <c r="N162" s="19"/>
    </row>
    <row r="163" spans="1:14" ht="15" customHeight="1">
      <c r="A163" s="20"/>
      <c r="B163" s="19"/>
      <c r="C163" s="19"/>
      <c r="D163" s="19"/>
      <c r="E163" s="19"/>
      <c r="F163" s="22"/>
      <c r="G163" s="19"/>
      <c r="H163" s="20"/>
      <c r="I163" s="19"/>
      <c r="J163" s="19"/>
      <c r="K163" s="19"/>
      <c r="L163" s="19"/>
      <c r="M163" s="19"/>
      <c r="N163" s="19"/>
    </row>
    <row r="164" spans="1:14" ht="15" customHeight="1">
      <c r="A164" s="20"/>
      <c r="B164" s="19"/>
      <c r="C164" s="19"/>
      <c r="D164" s="19"/>
      <c r="E164" s="19"/>
      <c r="F164" s="22"/>
      <c r="G164" s="19"/>
      <c r="H164" s="20"/>
      <c r="I164" s="19"/>
      <c r="J164" s="19"/>
      <c r="K164" s="19"/>
      <c r="L164" s="19"/>
      <c r="M164" s="19"/>
      <c r="N164" s="19"/>
    </row>
    <row r="165" spans="1:14" ht="15" customHeight="1">
      <c r="A165" s="20"/>
      <c r="B165" s="19"/>
      <c r="C165" s="19"/>
      <c r="D165" s="19"/>
      <c r="E165" s="19"/>
      <c r="F165" s="22"/>
      <c r="G165" s="19"/>
      <c r="H165" s="20"/>
      <c r="I165" s="19"/>
      <c r="J165" s="19"/>
      <c r="K165" s="19"/>
      <c r="L165" s="19"/>
      <c r="M165" s="19"/>
      <c r="N165" s="19"/>
    </row>
    <row r="166" spans="1:14" ht="15" customHeight="1">
      <c r="A166" s="20"/>
      <c r="B166" s="19"/>
      <c r="C166" s="19"/>
      <c r="D166" s="19"/>
      <c r="E166" s="19"/>
      <c r="F166" s="22"/>
      <c r="G166" s="19"/>
      <c r="H166" s="20"/>
      <c r="I166" s="19"/>
      <c r="J166" s="19"/>
      <c r="K166" s="19"/>
      <c r="L166" s="19"/>
      <c r="M166" s="19"/>
      <c r="N166" s="19"/>
    </row>
    <row r="167" spans="1:14" ht="15" customHeight="1">
      <c r="A167" s="20"/>
      <c r="B167" s="19"/>
      <c r="C167" s="19"/>
      <c r="D167" s="19"/>
      <c r="E167" s="19"/>
      <c r="F167" s="22"/>
      <c r="G167" s="19"/>
      <c r="H167" s="20"/>
      <c r="I167" s="19"/>
      <c r="J167" s="19"/>
      <c r="K167" s="19"/>
      <c r="L167" s="19"/>
      <c r="M167" s="19"/>
      <c r="N167" s="19"/>
    </row>
    <row r="168" spans="1:14" ht="15" customHeight="1">
      <c r="A168" s="20"/>
      <c r="B168" s="19"/>
      <c r="C168" s="19"/>
      <c r="D168" s="19"/>
      <c r="E168" s="19"/>
      <c r="F168" s="22"/>
      <c r="G168" s="19"/>
      <c r="H168" s="20"/>
      <c r="I168" s="19"/>
      <c r="J168" s="19"/>
      <c r="K168" s="19"/>
      <c r="L168" s="19"/>
      <c r="M168" s="19"/>
      <c r="N168" s="19"/>
    </row>
    <row r="169" spans="1:14" ht="15" customHeight="1">
      <c r="A169" s="20"/>
      <c r="B169" s="19"/>
      <c r="C169" s="19"/>
      <c r="D169" s="19"/>
      <c r="E169" s="19"/>
      <c r="F169" s="22"/>
      <c r="G169" s="19"/>
      <c r="H169" s="20"/>
      <c r="I169" s="19"/>
      <c r="J169" s="19"/>
      <c r="K169" s="19"/>
      <c r="L169" s="19"/>
      <c r="M169" s="19"/>
      <c r="N169" s="19"/>
    </row>
    <row r="170" spans="1:14" ht="15" customHeight="1">
      <c r="A170" s="20"/>
      <c r="B170" s="19"/>
      <c r="C170" s="19"/>
      <c r="D170" s="19"/>
      <c r="E170" s="19"/>
      <c r="F170" s="22"/>
      <c r="G170" s="19"/>
      <c r="H170" s="20"/>
      <c r="I170" s="19"/>
      <c r="J170" s="19"/>
      <c r="K170" s="19"/>
      <c r="L170" s="19"/>
      <c r="M170" s="19"/>
      <c r="N170" s="19"/>
    </row>
    <row r="171" spans="1:14" ht="15" customHeight="1">
      <c r="A171" s="20"/>
      <c r="B171" s="19"/>
      <c r="C171" s="19"/>
      <c r="D171" s="19"/>
      <c r="E171" s="19"/>
      <c r="F171" s="22"/>
      <c r="G171" s="19"/>
      <c r="H171" s="20"/>
      <c r="I171" s="19"/>
      <c r="J171" s="19"/>
      <c r="K171" s="19"/>
      <c r="L171" s="19"/>
      <c r="M171" s="19"/>
      <c r="N171" s="19"/>
    </row>
    <row r="172" spans="1:14" ht="15" customHeight="1">
      <c r="A172" s="20"/>
      <c r="B172" s="19"/>
      <c r="C172" s="19"/>
      <c r="D172" s="19"/>
      <c r="E172" s="19"/>
      <c r="F172" s="22"/>
      <c r="G172" s="19"/>
      <c r="H172" s="20"/>
      <c r="I172" s="19"/>
      <c r="J172" s="19"/>
      <c r="K172" s="19"/>
      <c r="L172" s="19"/>
      <c r="M172" s="19"/>
      <c r="N172" s="19"/>
    </row>
    <row r="173" spans="1:14" ht="15" customHeight="1">
      <c r="A173" s="20"/>
      <c r="B173" s="19"/>
      <c r="C173" s="19"/>
      <c r="D173" s="19"/>
      <c r="E173" s="19"/>
      <c r="F173" s="22"/>
      <c r="G173" s="19"/>
      <c r="H173" s="20"/>
      <c r="I173" s="19"/>
      <c r="J173" s="19"/>
      <c r="K173" s="19"/>
      <c r="L173" s="19"/>
      <c r="M173" s="19"/>
      <c r="N173" s="19"/>
    </row>
    <row r="174" spans="1:14" ht="15" customHeight="1">
      <c r="A174" s="20"/>
      <c r="B174" s="19"/>
      <c r="C174" s="19"/>
      <c r="D174" s="19"/>
      <c r="E174" s="19"/>
      <c r="F174" s="22"/>
      <c r="G174" s="19"/>
      <c r="H174" s="20"/>
      <c r="I174" s="19"/>
      <c r="J174" s="19"/>
      <c r="K174" s="19"/>
      <c r="L174" s="19"/>
      <c r="M174" s="19"/>
      <c r="N174" s="19"/>
    </row>
    <row r="175" spans="1:14" ht="15" customHeight="1">
      <c r="A175" s="20"/>
      <c r="B175" s="19"/>
      <c r="C175" s="19"/>
      <c r="D175" s="19"/>
      <c r="E175" s="19"/>
      <c r="F175" s="22"/>
      <c r="G175" s="19"/>
      <c r="H175" s="20"/>
      <c r="I175" s="19"/>
      <c r="J175" s="19"/>
      <c r="K175" s="19"/>
      <c r="L175" s="19"/>
      <c r="M175" s="19"/>
      <c r="N175" s="19"/>
    </row>
    <row r="176" spans="1:14" ht="15" customHeight="1">
      <c r="A176" s="20"/>
      <c r="B176" s="19"/>
      <c r="C176" s="19"/>
      <c r="D176" s="19"/>
      <c r="E176" s="19"/>
      <c r="F176" s="22"/>
      <c r="G176" s="19"/>
      <c r="H176" s="20"/>
      <c r="I176" s="19"/>
      <c r="J176" s="19"/>
      <c r="K176" s="19"/>
      <c r="L176" s="19"/>
      <c r="M176" s="19"/>
      <c r="N176" s="19"/>
    </row>
    <row r="177" spans="1:14" ht="15" customHeight="1">
      <c r="A177" s="20"/>
      <c r="B177" s="19"/>
      <c r="C177" s="19"/>
      <c r="D177" s="19"/>
      <c r="E177" s="19"/>
      <c r="F177" s="22"/>
      <c r="G177" s="19"/>
      <c r="H177" s="20"/>
      <c r="I177" s="19"/>
      <c r="J177" s="19"/>
      <c r="K177" s="19"/>
      <c r="L177" s="19"/>
      <c r="M177" s="19"/>
      <c r="N177" s="19"/>
    </row>
    <row r="178" spans="1:14" ht="15" customHeight="1">
      <c r="A178" s="20"/>
      <c r="B178" s="19"/>
      <c r="C178" s="19"/>
      <c r="D178" s="19"/>
      <c r="E178" s="19"/>
      <c r="F178" s="22"/>
      <c r="G178" s="19"/>
      <c r="H178" s="20"/>
      <c r="I178" s="19"/>
      <c r="J178" s="19"/>
      <c r="K178" s="19"/>
      <c r="L178" s="19"/>
      <c r="M178" s="19"/>
      <c r="N178" s="19"/>
    </row>
    <row r="179" spans="1:14" ht="15" customHeight="1">
      <c r="A179" s="20"/>
      <c r="B179" s="19"/>
      <c r="C179" s="19"/>
      <c r="D179" s="19"/>
      <c r="E179" s="19"/>
      <c r="F179" s="22"/>
      <c r="G179" s="19"/>
      <c r="H179" s="20"/>
      <c r="I179" s="19"/>
      <c r="J179" s="19"/>
      <c r="K179" s="19"/>
      <c r="L179" s="19"/>
      <c r="M179" s="19"/>
      <c r="N179" s="19"/>
    </row>
    <row r="180" spans="1:14" ht="15" customHeight="1">
      <c r="A180" s="20"/>
      <c r="B180" s="19"/>
      <c r="C180" s="19"/>
      <c r="D180" s="19"/>
      <c r="E180" s="19"/>
      <c r="F180" s="22"/>
      <c r="G180" s="19"/>
      <c r="H180" s="20"/>
      <c r="I180" s="19"/>
      <c r="J180" s="19"/>
      <c r="K180" s="19"/>
      <c r="L180" s="19"/>
      <c r="M180" s="19"/>
      <c r="N180" s="19"/>
    </row>
    <row r="181" spans="1:14" ht="15" customHeight="1">
      <c r="A181" s="20"/>
      <c r="B181" s="19"/>
      <c r="C181" s="19"/>
      <c r="D181" s="19"/>
      <c r="E181" s="19"/>
      <c r="F181" s="22"/>
      <c r="G181" s="19"/>
      <c r="H181" s="20"/>
      <c r="I181" s="19"/>
      <c r="J181" s="19"/>
      <c r="K181" s="19"/>
      <c r="L181" s="19"/>
      <c r="M181" s="19"/>
      <c r="N181" s="19"/>
    </row>
    <row r="182" spans="1:14" ht="15" customHeight="1">
      <c r="A182" s="20"/>
      <c r="B182" s="19"/>
      <c r="C182" s="19"/>
      <c r="D182" s="19"/>
      <c r="E182" s="19"/>
      <c r="F182" s="22"/>
      <c r="G182" s="19"/>
      <c r="H182" s="20"/>
      <c r="I182" s="19"/>
      <c r="J182" s="19"/>
      <c r="K182" s="19"/>
      <c r="L182" s="19"/>
      <c r="M182" s="19"/>
      <c r="N182" s="19"/>
    </row>
    <row r="183" spans="1:14" ht="15" customHeight="1">
      <c r="A183" s="20"/>
      <c r="B183" s="19"/>
      <c r="C183" s="19"/>
      <c r="D183" s="19"/>
      <c r="E183" s="19"/>
      <c r="F183" s="22"/>
      <c r="G183" s="19"/>
      <c r="H183" s="20"/>
      <c r="I183" s="19"/>
      <c r="J183" s="19"/>
      <c r="K183" s="19"/>
      <c r="L183" s="19"/>
      <c r="M183" s="19"/>
      <c r="N183" s="19"/>
    </row>
    <row r="184" spans="1:14" ht="15" customHeight="1">
      <c r="A184" s="20"/>
      <c r="B184" s="19"/>
      <c r="C184" s="19"/>
      <c r="D184" s="19"/>
      <c r="E184" s="19"/>
      <c r="F184" s="22"/>
      <c r="G184" s="19"/>
      <c r="H184" s="20"/>
      <c r="I184" s="19"/>
      <c r="J184" s="19"/>
      <c r="K184" s="19"/>
      <c r="L184" s="19"/>
      <c r="M184" s="19"/>
      <c r="N184" s="19"/>
    </row>
    <row r="185" spans="1:14" ht="15" customHeight="1">
      <c r="A185" s="20"/>
      <c r="B185" s="19"/>
      <c r="C185" s="19"/>
      <c r="D185" s="19"/>
      <c r="E185" s="19"/>
      <c r="F185" s="22"/>
      <c r="G185" s="19"/>
      <c r="H185" s="20"/>
      <c r="I185" s="19"/>
      <c r="J185" s="19"/>
      <c r="K185" s="19"/>
      <c r="L185" s="19"/>
      <c r="M185" s="19"/>
      <c r="N185" s="19"/>
    </row>
    <row r="186" spans="1:14" ht="15" customHeight="1">
      <c r="A186" s="20"/>
      <c r="B186" s="19"/>
      <c r="C186" s="19"/>
      <c r="D186" s="19"/>
      <c r="E186" s="19"/>
      <c r="F186" s="22"/>
      <c r="G186" s="19"/>
      <c r="H186" s="20"/>
      <c r="I186" s="19"/>
      <c r="J186" s="19"/>
      <c r="K186" s="19"/>
      <c r="L186" s="19"/>
      <c r="M186" s="19"/>
      <c r="N186" s="19"/>
    </row>
    <row r="187" spans="1:14" ht="15" customHeight="1">
      <c r="A187" s="20"/>
      <c r="B187" s="19"/>
      <c r="C187" s="19"/>
      <c r="D187" s="19"/>
      <c r="E187" s="19"/>
      <c r="F187" s="22"/>
      <c r="G187" s="19"/>
      <c r="H187" s="20"/>
      <c r="I187" s="19"/>
      <c r="J187" s="19"/>
      <c r="K187" s="19"/>
      <c r="L187" s="19"/>
      <c r="M187" s="19"/>
      <c r="N187" s="19"/>
    </row>
    <row r="188" spans="1:14" ht="15" customHeight="1">
      <c r="A188" s="20"/>
      <c r="B188" s="19"/>
      <c r="C188" s="19"/>
      <c r="D188" s="19"/>
      <c r="E188" s="19"/>
      <c r="F188" s="22"/>
      <c r="G188" s="19"/>
      <c r="H188" s="20"/>
      <c r="I188" s="19"/>
      <c r="J188" s="19"/>
      <c r="K188" s="19"/>
      <c r="L188" s="19"/>
      <c r="M188" s="19"/>
      <c r="N188" s="19"/>
    </row>
    <row r="189" spans="1:14" ht="15" customHeight="1">
      <c r="A189" s="20"/>
      <c r="B189" s="19"/>
      <c r="C189" s="19"/>
      <c r="D189" s="19"/>
      <c r="E189" s="19"/>
      <c r="F189" s="22"/>
      <c r="G189" s="19"/>
      <c r="H189" s="20"/>
      <c r="I189" s="19"/>
      <c r="J189" s="19"/>
      <c r="K189" s="19"/>
      <c r="L189" s="19"/>
      <c r="M189" s="19"/>
      <c r="N189" s="19"/>
    </row>
    <row r="190" spans="1:14" ht="15" customHeight="1">
      <c r="A190" s="20"/>
      <c r="B190" s="19"/>
      <c r="C190" s="19"/>
      <c r="D190" s="19"/>
      <c r="E190" s="19"/>
      <c r="F190" s="22"/>
      <c r="G190" s="19"/>
      <c r="H190" s="20"/>
      <c r="I190" s="19"/>
      <c r="J190" s="19"/>
      <c r="K190" s="19"/>
      <c r="L190" s="19"/>
      <c r="M190" s="19"/>
      <c r="N190" s="19"/>
    </row>
    <row r="191" spans="1:14" ht="15" customHeight="1">
      <c r="A191" s="20"/>
      <c r="B191" s="19"/>
      <c r="C191" s="19"/>
      <c r="D191" s="19"/>
      <c r="E191" s="19"/>
      <c r="F191" s="22"/>
      <c r="G191" s="19"/>
      <c r="H191" s="20"/>
      <c r="I191" s="19"/>
      <c r="J191" s="19"/>
      <c r="K191" s="19"/>
      <c r="L191" s="19"/>
      <c r="M191" s="19"/>
      <c r="N191" s="19"/>
    </row>
    <row r="192" spans="1:14" ht="15" customHeight="1">
      <c r="A192" s="20"/>
      <c r="B192" s="19"/>
      <c r="C192" s="19"/>
      <c r="D192" s="19"/>
      <c r="E192" s="19"/>
      <c r="F192" s="22"/>
      <c r="G192" s="19"/>
      <c r="H192" s="20"/>
      <c r="I192" s="19"/>
      <c r="J192" s="19"/>
      <c r="K192" s="19"/>
      <c r="L192" s="19"/>
      <c r="M192" s="19"/>
      <c r="N192" s="19"/>
    </row>
    <row r="193" spans="1:14" ht="15" customHeight="1">
      <c r="A193" s="20"/>
      <c r="B193" s="19"/>
      <c r="C193" s="19"/>
      <c r="D193" s="19"/>
      <c r="E193" s="19"/>
      <c r="F193" s="22"/>
      <c r="G193" s="19"/>
      <c r="H193" s="20"/>
      <c r="I193" s="19"/>
      <c r="J193" s="19"/>
      <c r="K193" s="19"/>
      <c r="L193" s="19"/>
      <c r="M193" s="19"/>
      <c r="N193" s="19"/>
    </row>
    <row r="194" spans="1:14" ht="15" customHeight="1">
      <c r="A194" s="20"/>
      <c r="B194" s="19"/>
      <c r="C194" s="19"/>
      <c r="D194" s="19"/>
      <c r="E194" s="19"/>
      <c r="F194" s="22"/>
      <c r="G194" s="19"/>
      <c r="H194" s="20"/>
      <c r="I194" s="19"/>
      <c r="J194" s="19"/>
      <c r="K194" s="19"/>
      <c r="L194" s="19"/>
      <c r="M194" s="19"/>
      <c r="N194" s="19"/>
    </row>
    <row r="195" spans="1:14" ht="15" customHeight="1">
      <c r="A195" s="20"/>
      <c r="B195" s="19"/>
      <c r="C195" s="19"/>
      <c r="D195" s="19"/>
      <c r="E195" s="19"/>
      <c r="F195" s="22"/>
      <c r="G195" s="19"/>
      <c r="H195" s="20"/>
      <c r="I195" s="19"/>
      <c r="J195" s="19"/>
      <c r="K195" s="19"/>
      <c r="L195" s="19"/>
      <c r="M195" s="19"/>
      <c r="N195" s="19"/>
    </row>
    <row r="196" spans="1:14" ht="15" customHeight="1">
      <c r="A196" s="20"/>
      <c r="B196" s="19"/>
      <c r="C196" s="19"/>
      <c r="D196" s="19"/>
      <c r="E196" s="19"/>
      <c r="F196" s="22"/>
      <c r="G196" s="19"/>
      <c r="H196" s="20"/>
      <c r="I196" s="19"/>
      <c r="J196" s="19"/>
      <c r="K196" s="19"/>
      <c r="L196" s="19"/>
      <c r="M196" s="19"/>
      <c r="N196" s="19"/>
    </row>
    <row r="197" spans="1:14" ht="15" customHeight="1">
      <c r="A197" s="20"/>
      <c r="B197" s="19"/>
      <c r="C197" s="19"/>
      <c r="D197" s="19"/>
      <c r="E197" s="19"/>
      <c r="F197" s="22"/>
      <c r="G197" s="19"/>
      <c r="H197" s="20"/>
      <c r="I197" s="19"/>
      <c r="J197" s="19"/>
      <c r="K197" s="19"/>
      <c r="L197" s="19"/>
      <c r="M197" s="19"/>
      <c r="N197" s="19"/>
    </row>
    <row r="198" spans="1:14" ht="15" customHeight="1">
      <c r="A198" s="20"/>
      <c r="B198" s="19"/>
      <c r="C198" s="19"/>
      <c r="D198" s="19"/>
      <c r="E198" s="19"/>
      <c r="F198" s="22"/>
      <c r="G198" s="19"/>
      <c r="H198" s="20"/>
      <c r="I198" s="19"/>
      <c r="J198" s="19"/>
      <c r="K198" s="19"/>
      <c r="L198" s="19"/>
      <c r="M198" s="19"/>
      <c r="N198" s="19"/>
    </row>
    <row r="199" spans="1:14" ht="15" customHeight="1">
      <c r="A199" s="20"/>
      <c r="B199" s="19"/>
      <c r="C199" s="19"/>
      <c r="D199" s="19"/>
      <c r="E199" s="19"/>
      <c r="F199" s="22"/>
      <c r="G199" s="19"/>
      <c r="H199" s="20"/>
      <c r="I199" s="19"/>
      <c r="J199" s="19"/>
      <c r="K199" s="19"/>
      <c r="L199" s="19"/>
      <c r="M199" s="19"/>
      <c r="N199" s="19"/>
    </row>
    <row r="200" spans="1:14" ht="15" customHeight="1">
      <c r="A200" s="20"/>
      <c r="B200" s="19"/>
      <c r="C200" s="19"/>
      <c r="D200" s="19"/>
      <c r="E200" s="19"/>
      <c r="F200" s="22"/>
      <c r="G200" s="19"/>
      <c r="H200" s="20"/>
      <c r="I200" s="19"/>
      <c r="J200" s="19"/>
      <c r="K200" s="19"/>
      <c r="L200" s="19"/>
      <c r="M200" s="19"/>
      <c r="N200" s="19"/>
    </row>
    <row r="201" spans="1:14" ht="15" customHeight="1">
      <c r="A201" s="20"/>
      <c r="B201" s="19"/>
      <c r="C201" s="19"/>
      <c r="D201" s="19"/>
      <c r="E201" s="19"/>
      <c r="F201" s="22"/>
      <c r="G201" s="19"/>
      <c r="H201" s="20"/>
      <c r="I201" s="19"/>
      <c r="J201" s="19"/>
      <c r="K201" s="19"/>
      <c r="L201" s="19"/>
      <c r="M201" s="19"/>
      <c r="N201" s="19"/>
    </row>
    <row r="202" spans="1:14" ht="15" customHeight="1">
      <c r="A202" s="20"/>
      <c r="B202" s="19"/>
      <c r="C202" s="19"/>
      <c r="D202" s="19"/>
      <c r="E202" s="19"/>
      <c r="F202" s="22"/>
      <c r="G202" s="19"/>
      <c r="H202" s="20"/>
      <c r="I202" s="19"/>
      <c r="J202" s="19"/>
      <c r="K202" s="19"/>
      <c r="L202" s="19"/>
      <c r="M202" s="19"/>
      <c r="N202" s="19"/>
    </row>
    <row r="203" spans="1:14" ht="15" customHeight="1">
      <c r="A203" s="20"/>
      <c r="B203" s="19"/>
      <c r="C203" s="19"/>
      <c r="D203" s="19"/>
      <c r="E203" s="19"/>
      <c r="F203" s="22"/>
      <c r="G203" s="19"/>
      <c r="H203" s="20"/>
      <c r="I203" s="19"/>
      <c r="J203" s="19"/>
      <c r="K203" s="19"/>
      <c r="L203" s="19"/>
      <c r="M203" s="19"/>
      <c r="N203" s="19"/>
    </row>
    <row r="204" spans="1:14" ht="15" customHeight="1">
      <c r="A204" s="20"/>
      <c r="B204" s="19"/>
      <c r="C204" s="19"/>
      <c r="D204" s="19"/>
      <c r="E204" s="19"/>
      <c r="F204" s="22"/>
      <c r="G204" s="19"/>
      <c r="H204" s="20"/>
      <c r="I204" s="19"/>
      <c r="J204" s="19"/>
      <c r="K204" s="19"/>
      <c r="L204" s="19"/>
      <c r="M204" s="19"/>
      <c r="N204" s="19"/>
    </row>
    <row r="205" spans="1:14" ht="15" customHeight="1">
      <c r="A205" s="20"/>
      <c r="B205" s="19"/>
      <c r="C205" s="19"/>
      <c r="D205" s="19"/>
      <c r="E205" s="19"/>
      <c r="F205" s="22"/>
      <c r="G205" s="19"/>
      <c r="H205" s="20"/>
      <c r="I205" s="19"/>
      <c r="J205" s="19"/>
      <c r="K205" s="19"/>
      <c r="L205" s="19"/>
      <c r="M205" s="19"/>
      <c r="N205" s="19"/>
    </row>
    <row r="206" spans="1:14" ht="15" customHeight="1">
      <c r="A206" s="20"/>
      <c r="B206" s="19"/>
      <c r="C206" s="19"/>
      <c r="D206" s="19"/>
      <c r="E206" s="19"/>
      <c r="F206" s="22"/>
      <c r="G206" s="19"/>
      <c r="H206" s="20"/>
      <c r="I206" s="19"/>
      <c r="J206" s="19"/>
      <c r="K206" s="19"/>
      <c r="L206" s="19"/>
      <c r="M206" s="19"/>
      <c r="N206" s="19"/>
    </row>
    <row r="207" spans="1:14" ht="15" customHeight="1">
      <c r="A207" s="20"/>
      <c r="B207" s="19"/>
      <c r="C207" s="19"/>
      <c r="D207" s="19"/>
      <c r="E207" s="19"/>
      <c r="F207" s="22"/>
      <c r="G207" s="19"/>
      <c r="H207" s="20"/>
      <c r="I207" s="19"/>
      <c r="J207" s="19"/>
      <c r="K207" s="19"/>
      <c r="L207" s="19"/>
      <c r="M207" s="19"/>
      <c r="N207" s="19"/>
    </row>
    <row r="208" spans="1:14" ht="15" customHeight="1">
      <c r="A208" s="20"/>
      <c r="B208" s="19"/>
      <c r="C208" s="19"/>
      <c r="D208" s="19"/>
      <c r="E208" s="19"/>
      <c r="F208" s="22"/>
      <c r="G208" s="19"/>
      <c r="H208" s="20"/>
      <c r="I208" s="19"/>
      <c r="J208" s="19"/>
      <c r="K208" s="19"/>
      <c r="L208" s="19"/>
      <c r="M208" s="19"/>
      <c r="N208" s="19"/>
    </row>
    <row r="209" spans="1:14" ht="15" customHeight="1">
      <c r="A209" s="20"/>
      <c r="B209" s="19"/>
      <c r="C209" s="19"/>
      <c r="D209" s="19"/>
      <c r="E209" s="19"/>
      <c r="F209" s="22"/>
      <c r="G209" s="19"/>
      <c r="H209" s="20"/>
      <c r="I209" s="19"/>
      <c r="J209" s="19"/>
      <c r="K209" s="19"/>
      <c r="L209" s="19"/>
      <c r="M209" s="19"/>
      <c r="N209" s="19"/>
    </row>
    <row r="210" spans="1:14" ht="15" customHeight="1">
      <c r="A210" s="20"/>
      <c r="B210" s="19"/>
      <c r="C210" s="19"/>
      <c r="D210" s="19"/>
      <c r="E210" s="19"/>
      <c r="F210" s="22"/>
      <c r="G210" s="19"/>
      <c r="H210" s="20"/>
      <c r="I210" s="19"/>
      <c r="J210" s="19"/>
      <c r="K210" s="19"/>
      <c r="L210" s="19"/>
      <c r="M210" s="19"/>
      <c r="N210" s="19"/>
    </row>
    <row r="211" spans="1:14" ht="15" customHeight="1">
      <c r="A211" s="20"/>
      <c r="B211" s="19"/>
      <c r="C211" s="19"/>
      <c r="D211" s="19"/>
      <c r="E211" s="19"/>
      <c r="F211" s="22"/>
      <c r="G211" s="19"/>
      <c r="H211" s="20"/>
      <c r="I211" s="19"/>
      <c r="J211" s="19"/>
      <c r="K211" s="19"/>
      <c r="L211" s="19"/>
      <c r="M211" s="19"/>
      <c r="N211" s="19"/>
    </row>
    <row r="212" spans="1:14" ht="15" customHeight="1">
      <c r="A212" s="20"/>
      <c r="B212" s="19"/>
      <c r="C212" s="19"/>
      <c r="D212" s="19"/>
      <c r="E212" s="19"/>
      <c r="F212" s="22"/>
      <c r="G212" s="19"/>
      <c r="H212" s="20"/>
      <c r="I212" s="19"/>
      <c r="J212" s="19"/>
      <c r="K212" s="19"/>
      <c r="L212" s="19"/>
      <c r="M212" s="19"/>
      <c r="N212" s="19"/>
    </row>
    <row r="213" spans="1:14" ht="15" customHeight="1">
      <c r="A213" s="20"/>
      <c r="B213" s="19"/>
      <c r="C213" s="19"/>
      <c r="D213" s="19"/>
      <c r="E213" s="19"/>
      <c r="F213" s="22"/>
      <c r="G213" s="19"/>
      <c r="H213" s="20"/>
      <c r="I213" s="19"/>
      <c r="J213" s="19"/>
      <c r="K213" s="19"/>
      <c r="L213" s="19"/>
      <c r="M213" s="19"/>
      <c r="N213" s="19"/>
    </row>
    <row r="214" spans="1:14" ht="15" customHeight="1">
      <c r="A214" s="20"/>
      <c r="B214" s="19"/>
      <c r="C214" s="19"/>
      <c r="D214" s="19"/>
      <c r="E214" s="19"/>
      <c r="F214" s="22"/>
      <c r="G214" s="19"/>
      <c r="H214" s="20"/>
      <c r="I214" s="19"/>
      <c r="J214" s="19"/>
      <c r="K214" s="19"/>
      <c r="L214" s="19"/>
      <c r="M214" s="19"/>
      <c r="N214" s="19"/>
    </row>
    <row r="215" spans="1:14" ht="15" customHeight="1">
      <c r="A215" s="20"/>
      <c r="B215" s="19"/>
      <c r="C215" s="19"/>
      <c r="D215" s="19"/>
      <c r="E215" s="19"/>
      <c r="F215" s="22"/>
      <c r="G215" s="19"/>
      <c r="H215" s="20"/>
      <c r="I215" s="19"/>
      <c r="J215" s="19"/>
      <c r="K215" s="19"/>
      <c r="L215" s="19"/>
      <c r="M215" s="19"/>
      <c r="N215" s="19"/>
    </row>
    <row r="216" spans="1:14" ht="15" customHeight="1">
      <c r="A216" s="20"/>
      <c r="B216" s="19"/>
      <c r="C216" s="19"/>
      <c r="D216" s="19"/>
      <c r="E216" s="19"/>
      <c r="F216" s="22"/>
      <c r="G216" s="19"/>
      <c r="H216" s="20"/>
      <c r="I216" s="19"/>
      <c r="J216" s="19"/>
      <c r="K216" s="19"/>
      <c r="L216" s="19"/>
      <c r="M216" s="19"/>
      <c r="N216" s="19"/>
    </row>
    <row r="217" spans="1:14" ht="15" customHeight="1">
      <c r="A217" s="20"/>
      <c r="B217" s="19"/>
      <c r="C217" s="19"/>
      <c r="D217" s="19"/>
      <c r="E217" s="19"/>
      <c r="F217" s="22"/>
      <c r="G217" s="19"/>
      <c r="H217" s="20"/>
      <c r="I217" s="19"/>
      <c r="J217" s="19"/>
      <c r="K217" s="19"/>
      <c r="L217" s="19"/>
      <c r="M217" s="19"/>
      <c r="N217" s="19"/>
    </row>
    <row r="218" spans="1:14" ht="15" customHeight="1">
      <c r="A218" s="20"/>
      <c r="B218" s="19"/>
      <c r="C218" s="19"/>
      <c r="D218" s="19"/>
      <c r="E218" s="19"/>
      <c r="F218" s="22"/>
      <c r="G218" s="19"/>
      <c r="H218" s="20"/>
      <c r="I218" s="19"/>
      <c r="J218" s="19"/>
      <c r="K218" s="19"/>
      <c r="L218" s="19"/>
      <c r="M218" s="19"/>
      <c r="N218" s="19"/>
    </row>
    <row r="219" spans="1:14" ht="15" customHeight="1">
      <c r="A219" s="20"/>
      <c r="B219" s="19"/>
      <c r="C219" s="19"/>
      <c r="D219" s="19"/>
      <c r="E219" s="19"/>
      <c r="F219" s="22"/>
      <c r="G219" s="19"/>
      <c r="H219" s="20"/>
      <c r="I219" s="19"/>
      <c r="J219" s="19"/>
      <c r="K219" s="19"/>
      <c r="L219" s="19"/>
      <c r="M219" s="19"/>
      <c r="N219" s="19"/>
    </row>
    <row r="220" spans="1:14" ht="15" customHeight="1">
      <c r="A220" s="20"/>
      <c r="B220" s="19"/>
      <c r="C220" s="19"/>
      <c r="D220" s="19"/>
      <c r="E220" s="19"/>
      <c r="F220" s="22"/>
      <c r="G220" s="19"/>
      <c r="H220" s="20"/>
      <c r="I220" s="19"/>
      <c r="J220" s="19"/>
      <c r="K220" s="19"/>
      <c r="L220" s="19"/>
      <c r="M220" s="19"/>
      <c r="N220" s="19"/>
    </row>
    <row r="221" spans="1:14" ht="15" customHeight="1">
      <c r="A221" s="20"/>
      <c r="B221" s="19"/>
      <c r="C221" s="19"/>
      <c r="D221" s="19"/>
      <c r="E221" s="19"/>
      <c r="F221" s="22"/>
      <c r="G221" s="19"/>
      <c r="H221" s="20"/>
      <c r="I221" s="19"/>
      <c r="J221" s="19"/>
      <c r="K221" s="19"/>
      <c r="L221" s="19"/>
      <c r="M221" s="19"/>
      <c r="N221" s="19"/>
    </row>
    <row r="222" spans="1:14" ht="15" customHeight="1">
      <c r="A222" s="20"/>
      <c r="B222" s="19"/>
      <c r="C222" s="19"/>
      <c r="D222" s="19"/>
      <c r="E222" s="19"/>
      <c r="F222" s="22"/>
      <c r="G222" s="19"/>
      <c r="H222" s="20"/>
      <c r="I222" s="19"/>
      <c r="J222" s="19"/>
      <c r="K222" s="19"/>
      <c r="L222" s="19"/>
      <c r="M222" s="19"/>
      <c r="N222" s="19"/>
    </row>
    <row r="223" spans="1:14" ht="15" customHeight="1">
      <c r="A223" s="20"/>
      <c r="B223" s="19"/>
      <c r="C223" s="19"/>
      <c r="D223" s="19"/>
      <c r="E223" s="19"/>
      <c r="F223" s="22"/>
      <c r="G223" s="19"/>
      <c r="H223" s="20"/>
      <c r="I223" s="19"/>
      <c r="J223" s="19"/>
      <c r="K223" s="19"/>
      <c r="L223" s="19"/>
      <c r="M223" s="19"/>
      <c r="N223" s="19"/>
    </row>
    <row r="224" spans="1:14" ht="15" customHeight="1">
      <c r="A224" s="20"/>
      <c r="B224" s="19"/>
      <c r="C224" s="19"/>
      <c r="D224" s="19"/>
      <c r="E224" s="19"/>
      <c r="F224" s="22"/>
      <c r="G224" s="19"/>
      <c r="H224" s="20"/>
      <c r="I224" s="19"/>
      <c r="J224" s="19"/>
      <c r="K224" s="19"/>
      <c r="L224" s="19"/>
      <c r="M224" s="19"/>
      <c r="N224" s="19"/>
    </row>
    <row r="225" spans="1:14" ht="15" customHeight="1">
      <c r="A225" s="20"/>
      <c r="B225" s="19"/>
      <c r="C225" s="19"/>
      <c r="D225" s="19"/>
      <c r="E225" s="19"/>
      <c r="F225" s="22"/>
      <c r="G225" s="19"/>
      <c r="H225" s="20"/>
      <c r="I225" s="19"/>
      <c r="J225" s="19"/>
      <c r="K225" s="19"/>
      <c r="L225" s="19"/>
      <c r="M225" s="19"/>
      <c r="N225" s="19"/>
    </row>
    <row r="226" spans="1:14" ht="15" customHeight="1">
      <c r="A226" s="20"/>
      <c r="B226" s="19"/>
      <c r="C226" s="19"/>
      <c r="D226" s="19"/>
      <c r="E226" s="19"/>
      <c r="F226" s="22"/>
      <c r="G226" s="19"/>
      <c r="H226" s="20"/>
      <c r="I226" s="19"/>
      <c r="J226" s="19"/>
      <c r="K226" s="19"/>
      <c r="L226" s="19"/>
      <c r="M226" s="19"/>
      <c r="N226" s="19"/>
    </row>
    <row r="227" spans="1:14" ht="15" customHeight="1">
      <c r="A227" s="20"/>
      <c r="B227" s="19"/>
      <c r="C227" s="19"/>
      <c r="D227" s="19"/>
      <c r="E227" s="19"/>
      <c r="F227" s="22"/>
      <c r="G227" s="19"/>
      <c r="H227" s="20"/>
      <c r="I227" s="19"/>
      <c r="J227" s="19"/>
      <c r="K227" s="19"/>
      <c r="L227" s="19"/>
      <c r="M227" s="19"/>
      <c r="N227" s="19"/>
    </row>
    <row r="228" spans="1:14" ht="15" customHeight="1">
      <c r="A228" s="20"/>
      <c r="B228" s="19"/>
      <c r="C228" s="19"/>
      <c r="D228" s="19"/>
      <c r="E228" s="19"/>
      <c r="F228" s="22"/>
      <c r="G228" s="19"/>
      <c r="H228" s="20"/>
      <c r="I228" s="19"/>
      <c r="J228" s="19"/>
      <c r="K228" s="19"/>
      <c r="L228" s="19"/>
      <c r="M228" s="19"/>
      <c r="N228" s="19"/>
    </row>
    <row r="229" spans="1:14" ht="15" customHeight="1">
      <c r="A229" s="20"/>
      <c r="B229" s="19"/>
      <c r="C229" s="19"/>
      <c r="D229" s="19"/>
      <c r="E229" s="19"/>
      <c r="F229" s="22"/>
      <c r="G229" s="19"/>
      <c r="H229" s="20"/>
      <c r="I229" s="19"/>
      <c r="J229" s="19"/>
      <c r="K229" s="19"/>
      <c r="L229" s="19"/>
      <c r="M229" s="19"/>
      <c r="N229" s="19"/>
    </row>
    <row r="230" spans="1:14" ht="15" customHeight="1">
      <c r="A230" s="20"/>
      <c r="B230" s="19"/>
      <c r="C230" s="19"/>
      <c r="D230" s="19"/>
      <c r="E230" s="19"/>
      <c r="F230" s="22"/>
      <c r="G230" s="19"/>
      <c r="H230" s="20"/>
      <c r="I230" s="19"/>
      <c r="J230" s="19"/>
      <c r="K230" s="19"/>
      <c r="L230" s="19"/>
      <c r="M230" s="19"/>
      <c r="N230" s="19"/>
    </row>
    <row r="231" spans="1:14" ht="15" customHeight="1">
      <c r="A231" s="20"/>
      <c r="B231" s="19"/>
      <c r="C231" s="19"/>
      <c r="D231" s="19"/>
      <c r="E231" s="19"/>
      <c r="F231" s="22"/>
      <c r="G231" s="19"/>
      <c r="H231" s="20"/>
      <c r="I231" s="19"/>
      <c r="J231" s="19"/>
      <c r="K231" s="19"/>
      <c r="L231" s="19"/>
      <c r="M231" s="19"/>
      <c r="N231" s="19"/>
    </row>
    <row r="232" spans="1:14" ht="15" customHeight="1">
      <c r="A232" s="20"/>
      <c r="B232" s="19"/>
      <c r="C232" s="19"/>
      <c r="D232" s="19"/>
      <c r="E232" s="19"/>
      <c r="F232" s="22"/>
      <c r="G232" s="19"/>
      <c r="H232" s="20"/>
      <c r="I232" s="19"/>
      <c r="J232" s="19"/>
      <c r="K232" s="19"/>
      <c r="L232" s="19"/>
      <c r="M232" s="19"/>
      <c r="N232" s="19"/>
    </row>
    <row r="233" spans="1:14" ht="15" customHeight="1">
      <c r="A233" s="20"/>
      <c r="B233" s="19"/>
      <c r="C233" s="19"/>
      <c r="D233" s="19"/>
      <c r="E233" s="19"/>
      <c r="F233" s="22"/>
      <c r="G233" s="19"/>
      <c r="H233" s="20"/>
      <c r="I233" s="19"/>
      <c r="J233" s="19"/>
      <c r="K233" s="19"/>
      <c r="L233" s="19"/>
      <c r="M233" s="19"/>
      <c r="N233" s="19"/>
    </row>
    <row r="234" spans="1:14" ht="15" customHeight="1">
      <c r="A234" s="20"/>
      <c r="B234" s="19"/>
      <c r="C234" s="19"/>
      <c r="D234" s="19"/>
      <c r="E234" s="19"/>
      <c r="F234" s="22"/>
      <c r="G234" s="19"/>
      <c r="H234" s="20"/>
      <c r="I234" s="19"/>
      <c r="J234" s="19"/>
      <c r="K234" s="19"/>
      <c r="L234" s="19"/>
      <c r="M234" s="19"/>
      <c r="N234" s="19"/>
    </row>
    <row r="235" spans="1:14" ht="15" customHeight="1">
      <c r="A235" s="20"/>
      <c r="B235" s="19"/>
      <c r="C235" s="19"/>
      <c r="D235" s="19"/>
      <c r="E235" s="19"/>
      <c r="F235" s="22"/>
      <c r="G235" s="19"/>
      <c r="H235" s="20"/>
      <c r="I235" s="19"/>
      <c r="J235" s="19"/>
      <c r="K235" s="19"/>
      <c r="L235" s="19"/>
      <c r="M235" s="19"/>
      <c r="N235" s="19"/>
    </row>
    <row r="236" spans="1:14" ht="15" customHeight="1">
      <c r="A236" s="20"/>
      <c r="B236" s="19"/>
      <c r="C236" s="19"/>
      <c r="D236" s="19"/>
      <c r="E236" s="19"/>
      <c r="F236" s="22"/>
      <c r="G236" s="19"/>
      <c r="H236" s="20"/>
      <c r="I236" s="19"/>
      <c r="J236" s="19"/>
      <c r="K236" s="19"/>
      <c r="L236" s="19"/>
      <c r="M236" s="19"/>
      <c r="N236" s="19"/>
    </row>
    <row r="237" spans="1:14" ht="15" customHeight="1">
      <c r="A237" s="20"/>
      <c r="B237" s="19"/>
      <c r="C237" s="19"/>
      <c r="D237" s="19"/>
      <c r="E237" s="19"/>
      <c r="F237" s="22"/>
      <c r="G237" s="19"/>
      <c r="H237" s="20"/>
      <c r="I237" s="19"/>
      <c r="J237" s="19"/>
      <c r="K237" s="19"/>
      <c r="L237" s="19"/>
      <c r="M237" s="19"/>
      <c r="N237" s="19"/>
    </row>
    <row r="238" spans="1:14" ht="15" customHeight="1">
      <c r="A238" s="20"/>
      <c r="B238" s="19"/>
      <c r="C238" s="19"/>
      <c r="D238" s="19"/>
      <c r="E238" s="19"/>
      <c r="F238" s="22"/>
      <c r="G238" s="19"/>
      <c r="H238" s="20"/>
      <c r="I238" s="19"/>
      <c r="J238" s="19"/>
      <c r="K238" s="19"/>
      <c r="L238" s="19"/>
      <c r="M238" s="19"/>
      <c r="N238" s="19"/>
    </row>
    <row r="239" spans="1:14" ht="15" customHeight="1">
      <c r="A239" s="20"/>
      <c r="B239" s="19"/>
      <c r="C239" s="19"/>
      <c r="D239" s="19"/>
      <c r="E239" s="19"/>
      <c r="F239" s="22"/>
      <c r="G239" s="19"/>
      <c r="H239" s="20"/>
      <c r="I239" s="19"/>
      <c r="J239" s="19"/>
      <c r="K239" s="19"/>
      <c r="L239" s="19"/>
      <c r="M239" s="19"/>
      <c r="N239" s="19"/>
    </row>
    <row r="240" spans="1:14" ht="15" customHeight="1">
      <c r="A240" s="20"/>
      <c r="B240" s="19"/>
      <c r="C240" s="19"/>
      <c r="D240" s="19"/>
      <c r="E240" s="19"/>
      <c r="F240" s="22"/>
      <c r="G240" s="19"/>
      <c r="H240" s="20"/>
      <c r="I240" s="19"/>
      <c r="J240" s="19"/>
      <c r="K240" s="19"/>
      <c r="L240" s="19"/>
      <c r="M240" s="19"/>
      <c r="N240" s="19"/>
    </row>
    <row r="241" spans="1:14" ht="15" customHeight="1">
      <c r="A241" s="20"/>
      <c r="B241" s="19"/>
      <c r="C241" s="19"/>
      <c r="D241" s="19"/>
      <c r="E241" s="19"/>
      <c r="F241" s="22"/>
      <c r="G241" s="19"/>
      <c r="H241" s="20"/>
      <c r="I241" s="19"/>
      <c r="J241" s="19"/>
      <c r="K241" s="19"/>
      <c r="L241" s="19"/>
      <c r="M241" s="19"/>
      <c r="N241" s="19"/>
    </row>
    <row r="242" spans="1:14" ht="15" customHeight="1">
      <c r="A242" s="20"/>
      <c r="B242" s="19"/>
      <c r="C242" s="19"/>
      <c r="D242" s="19"/>
      <c r="E242" s="19"/>
      <c r="F242" s="22"/>
      <c r="G242" s="19"/>
      <c r="H242" s="20"/>
      <c r="I242" s="19"/>
      <c r="J242" s="19"/>
      <c r="K242" s="19"/>
      <c r="L242" s="19"/>
      <c r="M242" s="19"/>
      <c r="N242" s="19"/>
    </row>
    <row r="243" spans="1:14" ht="15" customHeight="1">
      <c r="A243" s="20"/>
      <c r="B243" s="19"/>
      <c r="C243" s="19"/>
      <c r="D243" s="19"/>
      <c r="E243" s="19"/>
      <c r="F243" s="22"/>
      <c r="G243" s="19"/>
      <c r="H243" s="20"/>
      <c r="I243" s="19"/>
      <c r="J243" s="19"/>
      <c r="K243" s="19"/>
      <c r="L243" s="19"/>
      <c r="M243" s="19"/>
      <c r="N243" s="19"/>
    </row>
    <row r="244" spans="1:14" ht="15" customHeight="1">
      <c r="A244" s="20"/>
      <c r="B244" s="19"/>
      <c r="C244" s="19"/>
      <c r="D244" s="19"/>
      <c r="E244" s="19"/>
      <c r="F244" s="22"/>
      <c r="G244" s="19"/>
      <c r="H244" s="20"/>
      <c r="I244" s="19"/>
      <c r="J244" s="19"/>
      <c r="K244" s="19"/>
      <c r="L244" s="19"/>
      <c r="M244" s="19"/>
      <c r="N244" s="19"/>
    </row>
    <row r="245" spans="1:14" ht="15" customHeight="1">
      <c r="A245" s="20"/>
      <c r="B245" s="19"/>
      <c r="C245" s="19"/>
      <c r="D245" s="19"/>
      <c r="E245" s="19"/>
      <c r="F245" s="22"/>
      <c r="G245" s="19"/>
      <c r="H245" s="20"/>
      <c r="I245" s="19"/>
      <c r="J245" s="19"/>
      <c r="K245" s="19"/>
      <c r="L245" s="19"/>
      <c r="M245" s="19"/>
      <c r="N245" s="19"/>
    </row>
    <row r="246" spans="1:14" ht="15" customHeight="1">
      <c r="A246" s="20"/>
      <c r="B246" s="19"/>
      <c r="C246" s="19"/>
      <c r="D246" s="19"/>
      <c r="E246" s="19"/>
      <c r="F246" s="22"/>
      <c r="G246" s="19"/>
      <c r="H246" s="20"/>
      <c r="I246" s="19"/>
      <c r="J246" s="19"/>
      <c r="K246" s="19"/>
      <c r="L246" s="19"/>
      <c r="M246" s="19"/>
      <c r="N246" s="19"/>
    </row>
    <row r="247" spans="1:14" ht="15" customHeight="1">
      <c r="A247" s="20"/>
      <c r="B247" s="19"/>
      <c r="C247" s="19"/>
      <c r="D247" s="19"/>
      <c r="E247" s="19"/>
      <c r="F247" s="22"/>
      <c r="G247" s="19"/>
      <c r="H247" s="20"/>
      <c r="I247" s="19"/>
      <c r="J247" s="19"/>
      <c r="K247" s="19"/>
      <c r="L247" s="19"/>
      <c r="M247" s="19"/>
      <c r="N247" s="19"/>
    </row>
    <row r="248" spans="1:14" ht="15" customHeight="1">
      <c r="A248" s="20"/>
      <c r="B248" s="19"/>
      <c r="C248" s="19"/>
      <c r="D248" s="19"/>
      <c r="E248" s="19"/>
      <c r="F248" s="22"/>
      <c r="G248" s="19"/>
      <c r="H248" s="20"/>
      <c r="I248" s="19"/>
      <c r="J248" s="19"/>
      <c r="K248" s="19"/>
      <c r="L248" s="19"/>
      <c r="M248" s="19"/>
      <c r="N248" s="19"/>
    </row>
    <row r="249" spans="1:14">
      <c r="A249" s="20"/>
      <c r="B249" s="19"/>
      <c r="C249" s="19"/>
      <c r="D249" s="19"/>
      <c r="E249" s="19"/>
      <c r="F249" s="22"/>
      <c r="G249" s="19"/>
      <c r="H249" s="20"/>
      <c r="I249" s="19"/>
      <c r="J249" s="19"/>
      <c r="K249" s="19"/>
      <c r="L249" s="19"/>
      <c r="M249" s="19"/>
      <c r="N249" s="19"/>
    </row>
    <row r="250" spans="1:14">
      <c r="A250" s="20"/>
      <c r="B250" s="19"/>
      <c r="C250" s="19"/>
      <c r="D250" s="19"/>
      <c r="E250" s="19"/>
      <c r="F250" s="22"/>
      <c r="G250" s="19"/>
      <c r="H250" s="20"/>
      <c r="I250" s="19"/>
      <c r="J250" s="19"/>
      <c r="K250" s="19"/>
      <c r="L250" s="19"/>
      <c r="M250" s="19"/>
      <c r="N250" s="19"/>
    </row>
    <row r="251" spans="1:14">
      <c r="A251" s="20"/>
      <c r="B251" s="19"/>
      <c r="C251" s="19"/>
      <c r="D251" s="19"/>
      <c r="E251" s="19"/>
      <c r="F251" s="22"/>
      <c r="G251" s="19"/>
      <c r="H251" s="20"/>
      <c r="I251" s="19"/>
      <c r="J251" s="19"/>
      <c r="K251" s="19"/>
      <c r="L251" s="19"/>
      <c r="M251" s="19"/>
      <c r="N251" s="19"/>
    </row>
    <row r="252" spans="1:14">
      <c r="A252" s="20"/>
      <c r="B252" s="19"/>
      <c r="C252" s="19"/>
      <c r="D252" s="19"/>
      <c r="E252" s="19"/>
      <c r="F252" s="22"/>
      <c r="G252" s="19"/>
      <c r="H252" s="20"/>
      <c r="I252" s="19"/>
      <c r="J252" s="19"/>
      <c r="K252" s="19"/>
      <c r="L252" s="19"/>
      <c r="M252" s="19"/>
      <c r="N252" s="19"/>
    </row>
    <row r="253" spans="1:14">
      <c r="A253" s="20"/>
      <c r="B253" s="19"/>
      <c r="C253" s="19"/>
      <c r="D253" s="19"/>
      <c r="E253" s="19"/>
      <c r="F253" s="22"/>
      <c r="G253" s="19"/>
      <c r="H253" s="20"/>
      <c r="I253" s="19"/>
      <c r="J253" s="19"/>
      <c r="K253" s="19"/>
      <c r="L253" s="19"/>
      <c r="M253" s="19"/>
      <c r="N253" s="19"/>
    </row>
    <row r="254" spans="1:14">
      <c r="A254" s="20"/>
      <c r="B254" s="19"/>
      <c r="C254" s="19"/>
      <c r="D254" s="19"/>
      <c r="E254" s="19"/>
      <c r="F254" s="22"/>
      <c r="G254" s="19"/>
      <c r="H254" s="20"/>
      <c r="I254" s="19"/>
      <c r="J254" s="19"/>
      <c r="K254" s="19"/>
      <c r="L254" s="19"/>
      <c r="M254" s="19"/>
      <c r="N254" s="19"/>
    </row>
    <row r="255" spans="1:14">
      <c r="A255" s="20"/>
      <c r="B255" s="19"/>
      <c r="C255" s="19"/>
      <c r="D255" s="19"/>
      <c r="E255" s="19"/>
      <c r="F255" s="22"/>
      <c r="G255" s="19"/>
      <c r="H255" s="20"/>
      <c r="I255" s="19"/>
      <c r="J255" s="19"/>
      <c r="K255" s="19"/>
      <c r="L255" s="19"/>
      <c r="M255" s="19"/>
      <c r="N255" s="19"/>
    </row>
    <row r="256" spans="1:14">
      <c r="A256" s="20"/>
      <c r="B256" s="19"/>
      <c r="C256" s="19"/>
      <c r="D256" s="19"/>
      <c r="E256" s="19"/>
      <c r="F256" s="22"/>
      <c r="G256" s="19"/>
      <c r="H256" s="20"/>
      <c r="I256" s="19"/>
      <c r="J256" s="19"/>
      <c r="K256" s="19"/>
      <c r="L256" s="19"/>
      <c r="M256" s="19"/>
      <c r="N256" s="19"/>
    </row>
    <row r="257" spans="1:14">
      <c r="A257" s="20"/>
      <c r="B257" s="19"/>
      <c r="C257" s="19"/>
      <c r="D257" s="19"/>
      <c r="E257" s="19"/>
      <c r="F257" s="22"/>
      <c r="G257" s="19"/>
      <c r="H257" s="20"/>
      <c r="I257" s="19"/>
      <c r="J257" s="19"/>
      <c r="K257" s="19"/>
      <c r="L257" s="19"/>
      <c r="M257" s="19"/>
      <c r="N257" s="19"/>
    </row>
    <row r="258" spans="1:14">
      <c r="A258" s="20"/>
      <c r="B258" s="19"/>
      <c r="C258" s="19"/>
      <c r="D258" s="19"/>
      <c r="E258" s="19"/>
      <c r="F258" s="22"/>
      <c r="G258" s="19"/>
      <c r="H258" s="20"/>
      <c r="I258" s="19"/>
      <c r="J258" s="19"/>
      <c r="K258" s="19"/>
      <c r="L258" s="19"/>
      <c r="M258" s="19"/>
      <c r="N258" s="19"/>
    </row>
    <row r="259" spans="1:14">
      <c r="A259" s="20"/>
      <c r="B259" s="19"/>
      <c r="C259" s="19"/>
      <c r="D259" s="19"/>
      <c r="E259" s="19"/>
      <c r="F259" s="22"/>
      <c r="G259" s="19"/>
      <c r="H259" s="20"/>
      <c r="I259" s="19"/>
      <c r="J259" s="19"/>
      <c r="K259" s="19"/>
      <c r="L259" s="19"/>
      <c r="M259" s="19"/>
      <c r="N259" s="19"/>
    </row>
    <row r="260" spans="1:14">
      <c r="A260" s="20"/>
      <c r="B260" s="19"/>
      <c r="C260" s="19"/>
      <c r="D260" s="19"/>
      <c r="E260" s="19"/>
      <c r="F260" s="22"/>
      <c r="G260" s="19"/>
      <c r="H260" s="20"/>
      <c r="I260" s="19"/>
      <c r="J260" s="19"/>
      <c r="K260" s="19"/>
      <c r="L260" s="19"/>
      <c r="M260" s="19"/>
      <c r="N260" s="19"/>
    </row>
    <row r="261" spans="1:14">
      <c r="A261" s="20"/>
      <c r="B261" s="19"/>
      <c r="C261" s="19"/>
      <c r="D261" s="19"/>
      <c r="E261" s="19"/>
      <c r="F261" s="22"/>
      <c r="G261" s="19"/>
      <c r="H261" s="20"/>
      <c r="I261" s="19"/>
      <c r="J261" s="19"/>
      <c r="K261" s="19"/>
      <c r="L261" s="19"/>
      <c r="M261" s="19"/>
      <c r="N261" s="19"/>
    </row>
    <row r="262" spans="1:14">
      <c r="A262" s="20"/>
      <c r="B262" s="19"/>
      <c r="C262" s="19"/>
      <c r="D262" s="19"/>
      <c r="E262" s="19"/>
      <c r="F262" s="22"/>
      <c r="G262" s="19"/>
      <c r="H262" s="20"/>
      <c r="I262" s="19"/>
      <c r="J262" s="19"/>
      <c r="K262" s="19"/>
      <c r="L262" s="19"/>
      <c r="M262" s="19"/>
      <c r="N262" s="19"/>
    </row>
    <row r="263" spans="1:14">
      <c r="A263" s="20"/>
      <c r="B263" s="19"/>
      <c r="C263" s="19"/>
      <c r="D263" s="19"/>
      <c r="E263" s="19"/>
      <c r="F263" s="22"/>
      <c r="G263" s="19"/>
      <c r="H263" s="20"/>
      <c r="I263" s="19"/>
      <c r="J263" s="19"/>
      <c r="K263" s="19"/>
      <c r="L263" s="19"/>
      <c r="M263" s="19"/>
      <c r="N263" s="19"/>
    </row>
    <row r="264" spans="1:14">
      <c r="A264" s="20"/>
      <c r="B264" s="19"/>
      <c r="C264" s="19"/>
      <c r="D264" s="19"/>
      <c r="E264" s="19"/>
      <c r="F264" s="22"/>
      <c r="G264" s="19"/>
      <c r="H264" s="20"/>
      <c r="I264" s="19"/>
      <c r="J264" s="19"/>
      <c r="K264" s="19"/>
      <c r="L264" s="19"/>
      <c r="M264" s="19"/>
      <c r="N264" s="19"/>
    </row>
    <row r="265" spans="1:14">
      <c r="A265" s="20"/>
      <c r="B265" s="19"/>
      <c r="C265" s="19"/>
      <c r="D265" s="19"/>
      <c r="E265" s="19"/>
      <c r="F265" s="22"/>
      <c r="G265" s="19"/>
      <c r="H265" s="20"/>
      <c r="I265" s="19"/>
      <c r="J265" s="19"/>
      <c r="K265" s="19"/>
      <c r="L265" s="19"/>
      <c r="M265" s="19"/>
      <c r="N265" s="19"/>
    </row>
    <row r="266" spans="1:14">
      <c r="A266" s="20"/>
      <c r="B266" s="19"/>
      <c r="C266" s="19"/>
      <c r="D266" s="19"/>
      <c r="E266" s="19"/>
      <c r="F266" s="22"/>
      <c r="G266" s="19"/>
      <c r="H266" s="20"/>
      <c r="I266" s="19"/>
      <c r="J266" s="19"/>
      <c r="K266" s="19"/>
      <c r="L266" s="19"/>
      <c r="M266" s="19"/>
      <c r="N266" s="19"/>
    </row>
    <row r="267" spans="1:14">
      <c r="A267" s="20"/>
      <c r="B267" s="19"/>
      <c r="C267" s="19"/>
      <c r="D267" s="19"/>
      <c r="E267" s="19"/>
      <c r="F267" s="22"/>
      <c r="G267" s="19"/>
      <c r="H267" s="20"/>
      <c r="I267" s="19"/>
      <c r="J267" s="19"/>
      <c r="K267" s="19"/>
      <c r="L267" s="19"/>
      <c r="M267" s="19"/>
      <c r="N267" s="19"/>
    </row>
    <row r="268" spans="1:14">
      <c r="A268" s="20"/>
      <c r="B268" s="19"/>
      <c r="C268" s="19"/>
      <c r="D268" s="19"/>
      <c r="E268" s="19"/>
      <c r="F268" s="22"/>
      <c r="G268" s="19"/>
      <c r="H268" s="20"/>
      <c r="I268" s="19"/>
      <c r="J268" s="19"/>
      <c r="K268" s="19"/>
      <c r="L268" s="19"/>
      <c r="M268" s="19"/>
      <c r="N268" s="19"/>
    </row>
    <row r="269" spans="1:14">
      <c r="A269" s="20"/>
      <c r="B269" s="19"/>
      <c r="C269" s="19"/>
      <c r="D269" s="19"/>
      <c r="E269" s="19"/>
      <c r="F269" s="22"/>
      <c r="G269" s="19"/>
      <c r="H269" s="20"/>
      <c r="I269" s="19"/>
      <c r="J269" s="19"/>
      <c r="K269" s="19"/>
      <c r="L269" s="19"/>
      <c r="M269" s="19"/>
      <c r="N269" s="19"/>
    </row>
    <row r="270" spans="1:14">
      <c r="A270" s="20"/>
      <c r="B270" s="19"/>
      <c r="C270" s="19"/>
      <c r="D270" s="19"/>
      <c r="E270" s="19"/>
      <c r="F270" s="22"/>
      <c r="G270" s="19"/>
      <c r="H270" s="20"/>
      <c r="I270" s="19"/>
      <c r="J270" s="19"/>
      <c r="K270" s="19"/>
      <c r="L270" s="19"/>
      <c r="M270" s="19"/>
      <c r="N270" s="19"/>
    </row>
    <row r="271" spans="1:14">
      <c r="A271" s="20"/>
      <c r="B271" s="19"/>
      <c r="C271" s="19"/>
      <c r="D271" s="19"/>
      <c r="E271" s="19"/>
      <c r="F271" s="22"/>
      <c r="G271" s="19"/>
      <c r="H271" s="20"/>
      <c r="I271" s="19"/>
      <c r="J271" s="19"/>
      <c r="K271" s="19"/>
      <c r="L271" s="19"/>
      <c r="M271" s="19"/>
      <c r="N271" s="19"/>
    </row>
    <row r="272" spans="1:14">
      <c r="A272" s="20"/>
      <c r="B272" s="19"/>
      <c r="C272" s="19"/>
      <c r="D272" s="19"/>
      <c r="E272" s="19"/>
      <c r="F272" s="22"/>
      <c r="G272" s="19"/>
      <c r="H272" s="20"/>
      <c r="I272" s="19"/>
      <c r="J272" s="19"/>
      <c r="K272" s="19"/>
      <c r="L272" s="19"/>
      <c r="M272" s="19"/>
      <c r="N272" s="19"/>
    </row>
    <row r="273" spans="1:14">
      <c r="A273" s="20"/>
      <c r="B273" s="19"/>
      <c r="C273" s="19"/>
      <c r="D273" s="19"/>
      <c r="E273" s="19"/>
      <c r="F273" s="22"/>
      <c r="G273" s="19"/>
      <c r="H273" s="20"/>
      <c r="I273" s="19"/>
      <c r="J273" s="19"/>
      <c r="K273" s="19"/>
      <c r="L273" s="19"/>
      <c r="M273" s="19"/>
      <c r="N273" s="19"/>
    </row>
    <row r="274" spans="1:14">
      <c r="A274" s="20"/>
      <c r="B274" s="19"/>
      <c r="C274" s="19"/>
      <c r="D274" s="19"/>
      <c r="E274" s="19"/>
      <c r="F274" s="22"/>
      <c r="G274" s="19"/>
      <c r="H274" s="20"/>
      <c r="I274" s="19"/>
      <c r="J274" s="19"/>
      <c r="K274" s="19"/>
      <c r="L274" s="19"/>
      <c r="M274" s="19"/>
      <c r="N274" s="19"/>
    </row>
    <row r="275" spans="1:14">
      <c r="A275" s="20"/>
      <c r="B275" s="19"/>
      <c r="C275" s="19"/>
      <c r="D275" s="19"/>
      <c r="E275" s="19"/>
      <c r="F275" s="22"/>
      <c r="G275" s="19"/>
      <c r="H275" s="20"/>
      <c r="I275" s="19"/>
      <c r="J275" s="19"/>
      <c r="K275" s="19"/>
      <c r="L275" s="19"/>
      <c r="M275" s="19"/>
      <c r="N275" s="19"/>
    </row>
    <row r="276" spans="1:14">
      <c r="A276" s="20"/>
      <c r="B276" s="19"/>
      <c r="C276" s="19"/>
      <c r="D276" s="19"/>
      <c r="E276" s="19"/>
      <c r="F276" s="22"/>
      <c r="G276" s="19"/>
      <c r="H276" s="20"/>
      <c r="I276" s="19"/>
      <c r="J276" s="19"/>
      <c r="K276" s="19"/>
      <c r="L276" s="19"/>
      <c r="M276" s="19"/>
      <c r="N276" s="19"/>
    </row>
    <row r="277" spans="1:14">
      <c r="A277" s="20"/>
      <c r="B277" s="19"/>
      <c r="C277" s="19"/>
      <c r="D277" s="19"/>
      <c r="E277" s="19"/>
      <c r="F277" s="22"/>
      <c r="G277" s="19"/>
      <c r="H277" s="20"/>
      <c r="I277" s="19"/>
      <c r="J277" s="19"/>
      <c r="K277" s="19"/>
      <c r="L277" s="19"/>
      <c r="M277" s="19"/>
      <c r="N277" s="19"/>
    </row>
    <row r="278" spans="1:14">
      <c r="A278" s="20"/>
      <c r="B278" s="19"/>
      <c r="C278" s="19"/>
      <c r="D278" s="19"/>
      <c r="E278" s="19"/>
      <c r="F278" s="22"/>
      <c r="G278" s="19"/>
      <c r="H278" s="20"/>
      <c r="I278" s="19"/>
      <c r="J278" s="19"/>
      <c r="K278" s="19"/>
      <c r="L278" s="19"/>
      <c r="M278" s="19"/>
      <c r="N278" s="19"/>
    </row>
    <row r="279" spans="1:14">
      <c r="A279" s="20"/>
      <c r="B279" s="19"/>
      <c r="C279" s="19"/>
      <c r="D279" s="19"/>
      <c r="E279" s="19"/>
      <c r="F279" s="22"/>
      <c r="G279" s="19"/>
      <c r="H279" s="20"/>
      <c r="I279" s="19"/>
      <c r="J279" s="19"/>
      <c r="K279" s="19"/>
      <c r="L279" s="19"/>
      <c r="M279" s="19"/>
      <c r="N279" s="19"/>
    </row>
    <row r="280" spans="1:14">
      <c r="A280" s="20"/>
      <c r="B280" s="19"/>
      <c r="C280" s="19"/>
      <c r="D280" s="19"/>
      <c r="E280" s="19"/>
      <c r="F280" s="22"/>
      <c r="G280" s="19"/>
      <c r="H280" s="20"/>
      <c r="I280" s="19"/>
      <c r="J280" s="19"/>
      <c r="K280" s="19"/>
      <c r="L280" s="19"/>
      <c r="M280" s="19"/>
      <c r="N280" s="19"/>
    </row>
    <row r="281" spans="1:14">
      <c r="A281" s="20"/>
      <c r="B281" s="19"/>
      <c r="C281" s="19"/>
      <c r="D281" s="19"/>
      <c r="E281" s="19"/>
      <c r="F281" s="22"/>
      <c r="G281" s="19"/>
      <c r="H281" s="20"/>
      <c r="I281" s="19"/>
      <c r="J281" s="19"/>
      <c r="K281" s="19"/>
      <c r="L281" s="19"/>
      <c r="M281" s="19"/>
      <c r="N281" s="19"/>
    </row>
    <row r="282" spans="1:14">
      <c r="A282" s="20"/>
      <c r="B282" s="19"/>
      <c r="C282" s="19"/>
      <c r="D282" s="19"/>
      <c r="E282" s="19"/>
      <c r="F282" s="22"/>
      <c r="G282" s="19"/>
      <c r="H282" s="20"/>
      <c r="I282" s="19"/>
      <c r="J282" s="19"/>
      <c r="K282" s="19"/>
      <c r="L282" s="19"/>
      <c r="M282" s="19"/>
      <c r="N282" s="19"/>
    </row>
    <row r="283" spans="1:14">
      <c r="A283" s="20"/>
      <c r="B283" s="19"/>
      <c r="C283" s="19"/>
      <c r="D283" s="19"/>
      <c r="E283" s="19"/>
      <c r="F283" s="22"/>
      <c r="G283" s="19"/>
      <c r="H283" s="20"/>
      <c r="I283" s="19"/>
      <c r="J283" s="19"/>
      <c r="K283" s="19"/>
      <c r="L283" s="19"/>
      <c r="M283" s="19"/>
      <c r="N283" s="19"/>
    </row>
    <row r="284" spans="1:14">
      <c r="A284" s="20"/>
      <c r="B284" s="19"/>
      <c r="C284" s="19"/>
      <c r="D284" s="19"/>
      <c r="E284" s="19"/>
      <c r="F284" s="22"/>
      <c r="G284" s="19"/>
      <c r="H284" s="20"/>
      <c r="I284" s="19"/>
      <c r="J284" s="19"/>
      <c r="K284" s="19"/>
      <c r="L284" s="19"/>
      <c r="M284" s="19"/>
      <c r="N284" s="19"/>
    </row>
    <row r="285" spans="1:14">
      <c r="A285" s="20"/>
      <c r="B285" s="19"/>
      <c r="C285" s="19"/>
      <c r="D285" s="19"/>
      <c r="E285" s="19"/>
      <c r="F285" s="22"/>
      <c r="G285" s="19"/>
      <c r="H285" s="20"/>
      <c r="I285" s="19"/>
      <c r="J285" s="19"/>
      <c r="K285" s="19"/>
      <c r="L285" s="19"/>
      <c r="M285" s="19"/>
      <c r="N285" s="19"/>
    </row>
    <row r="286" spans="1:14">
      <c r="A286" s="20"/>
      <c r="B286" s="19"/>
      <c r="C286" s="19"/>
      <c r="D286" s="19"/>
      <c r="E286" s="19"/>
      <c r="F286" s="22"/>
      <c r="G286" s="19"/>
      <c r="H286" s="20"/>
      <c r="I286" s="19"/>
      <c r="J286" s="19"/>
      <c r="K286" s="19"/>
      <c r="L286" s="19"/>
      <c r="M286" s="19"/>
      <c r="N286" s="19"/>
    </row>
    <row r="287" spans="1:14">
      <c r="A287" s="20"/>
      <c r="B287" s="19"/>
      <c r="C287" s="19"/>
      <c r="D287" s="19"/>
      <c r="E287" s="19"/>
      <c r="F287" s="22"/>
      <c r="G287" s="19"/>
      <c r="H287" s="20"/>
      <c r="I287" s="19"/>
      <c r="J287" s="19"/>
      <c r="K287" s="19"/>
      <c r="L287" s="19"/>
      <c r="M287" s="19"/>
      <c r="N287" s="19"/>
    </row>
    <row r="288" spans="1:14">
      <c r="A288" s="20"/>
      <c r="B288" s="19"/>
      <c r="C288" s="19"/>
      <c r="D288" s="19"/>
      <c r="E288" s="19"/>
      <c r="F288" s="22"/>
      <c r="G288" s="19"/>
      <c r="H288" s="20"/>
      <c r="I288" s="19"/>
      <c r="J288" s="19"/>
      <c r="K288" s="19"/>
      <c r="L288" s="19"/>
      <c r="M288" s="19"/>
      <c r="N288" s="19"/>
    </row>
    <row r="289" spans="1:14">
      <c r="A289" s="20"/>
      <c r="B289" s="19"/>
      <c r="C289" s="19"/>
      <c r="D289" s="19"/>
      <c r="E289" s="19"/>
      <c r="F289" s="22"/>
      <c r="G289" s="19"/>
      <c r="H289" s="20"/>
      <c r="I289" s="19"/>
      <c r="J289" s="19"/>
      <c r="K289" s="19"/>
      <c r="L289" s="19"/>
      <c r="M289" s="19"/>
      <c r="N289" s="19"/>
    </row>
    <row r="290" spans="1:14">
      <c r="A290" s="20"/>
      <c r="B290" s="19"/>
      <c r="C290" s="19"/>
      <c r="D290" s="19"/>
      <c r="E290" s="19"/>
      <c r="F290" s="22"/>
      <c r="G290" s="19"/>
      <c r="H290" s="20"/>
      <c r="I290" s="19"/>
      <c r="J290" s="19"/>
      <c r="K290" s="19"/>
      <c r="L290" s="19"/>
      <c r="M290" s="19"/>
      <c r="N290" s="19"/>
    </row>
    <row r="291" spans="1:14">
      <c r="A291" s="20"/>
      <c r="B291" s="19"/>
      <c r="C291" s="19"/>
      <c r="D291" s="19"/>
      <c r="E291" s="19"/>
      <c r="F291" s="22"/>
      <c r="G291" s="19"/>
      <c r="H291" s="20"/>
      <c r="I291" s="19"/>
      <c r="J291" s="19"/>
      <c r="K291" s="19"/>
      <c r="L291" s="19"/>
      <c r="M291" s="19"/>
      <c r="N291" s="19"/>
    </row>
    <row r="292" spans="1:14">
      <c r="A292" s="20"/>
      <c r="B292" s="19"/>
      <c r="C292" s="19"/>
      <c r="D292" s="19"/>
      <c r="E292" s="19"/>
      <c r="F292" s="22"/>
      <c r="G292" s="19"/>
      <c r="H292" s="20"/>
      <c r="I292" s="19"/>
      <c r="J292" s="19"/>
      <c r="K292" s="19"/>
      <c r="L292" s="19"/>
      <c r="M292" s="19"/>
      <c r="N292" s="19"/>
    </row>
    <row r="293" spans="1:14">
      <c r="A293" s="20"/>
      <c r="B293" s="19"/>
      <c r="C293" s="19"/>
      <c r="D293" s="19"/>
      <c r="E293" s="19"/>
      <c r="F293" s="22"/>
      <c r="G293" s="19"/>
      <c r="H293" s="20"/>
      <c r="I293" s="19"/>
      <c r="J293" s="19"/>
      <c r="K293" s="19"/>
      <c r="L293" s="19"/>
      <c r="M293" s="19"/>
      <c r="N293" s="19"/>
    </row>
    <row r="294" spans="1:14">
      <c r="A294" s="20"/>
      <c r="B294" s="19"/>
      <c r="C294" s="19"/>
      <c r="D294" s="19"/>
      <c r="E294" s="19"/>
      <c r="F294" s="22"/>
      <c r="G294" s="19"/>
      <c r="H294" s="20"/>
      <c r="I294" s="19"/>
      <c r="J294" s="19"/>
      <c r="K294" s="19"/>
      <c r="L294" s="19"/>
      <c r="M294" s="19"/>
      <c r="N294" s="19"/>
    </row>
    <row r="295" spans="1:14">
      <c r="A295" s="20"/>
      <c r="B295" s="19"/>
      <c r="C295" s="19"/>
      <c r="D295" s="19"/>
      <c r="E295" s="19"/>
      <c r="F295" s="22"/>
      <c r="G295" s="19"/>
      <c r="H295" s="20"/>
      <c r="I295" s="19"/>
      <c r="J295" s="19"/>
      <c r="K295" s="19"/>
      <c r="L295" s="19"/>
      <c r="M295" s="19"/>
      <c r="N295" s="19"/>
    </row>
    <row r="296" spans="1:14">
      <c r="A296" s="20"/>
      <c r="B296" s="19"/>
      <c r="C296" s="19"/>
      <c r="D296" s="19"/>
      <c r="E296" s="19"/>
      <c r="F296" s="22"/>
      <c r="G296" s="19"/>
      <c r="H296" s="20"/>
      <c r="I296" s="19"/>
      <c r="J296" s="19"/>
      <c r="K296" s="19"/>
      <c r="L296" s="19"/>
      <c r="M296" s="19"/>
      <c r="N296" s="19"/>
    </row>
    <row r="297" spans="1:14">
      <c r="A297" s="20"/>
      <c r="B297" s="19"/>
      <c r="C297" s="19"/>
      <c r="D297" s="19"/>
      <c r="E297" s="19"/>
      <c r="F297" s="22"/>
      <c r="G297" s="19"/>
      <c r="H297" s="20"/>
      <c r="I297" s="19"/>
      <c r="J297" s="19"/>
      <c r="K297" s="19"/>
      <c r="L297" s="19"/>
      <c r="M297" s="19"/>
      <c r="N297" s="19"/>
    </row>
    <row r="298" spans="1:14">
      <c r="A298" s="20"/>
      <c r="B298" s="19"/>
      <c r="C298" s="19"/>
      <c r="D298" s="19"/>
      <c r="E298" s="19"/>
      <c r="F298" s="22"/>
      <c r="G298" s="19"/>
      <c r="H298" s="20"/>
      <c r="I298" s="19"/>
      <c r="J298" s="19"/>
      <c r="K298" s="19"/>
      <c r="L298" s="19"/>
      <c r="M298" s="19"/>
      <c r="N298" s="19"/>
    </row>
    <row r="299" spans="1:14">
      <c r="A299" s="20"/>
      <c r="B299" s="19"/>
      <c r="C299" s="19"/>
      <c r="D299" s="19"/>
      <c r="E299" s="19"/>
      <c r="F299" s="22"/>
      <c r="G299" s="19"/>
      <c r="H299" s="20"/>
      <c r="I299" s="19"/>
      <c r="J299" s="19"/>
      <c r="K299" s="19"/>
      <c r="L299" s="19"/>
      <c r="M299" s="19"/>
      <c r="N299" s="19"/>
    </row>
    <row r="300" spans="1:14">
      <c r="A300" s="20"/>
      <c r="B300" s="19"/>
      <c r="C300" s="19"/>
      <c r="D300" s="19"/>
      <c r="E300" s="19"/>
      <c r="F300" s="22"/>
      <c r="G300" s="19"/>
      <c r="H300" s="20"/>
      <c r="I300" s="19"/>
      <c r="J300" s="19"/>
      <c r="K300" s="19"/>
      <c r="L300" s="19"/>
      <c r="M300" s="19"/>
      <c r="N300" s="19"/>
    </row>
    <row r="301" spans="1:14">
      <c r="A301" s="20"/>
      <c r="B301" s="19"/>
      <c r="C301" s="19"/>
      <c r="D301" s="19"/>
      <c r="E301" s="19"/>
      <c r="F301" s="22"/>
      <c r="G301" s="19"/>
      <c r="H301" s="20"/>
      <c r="I301" s="19"/>
      <c r="J301" s="19"/>
      <c r="K301" s="19"/>
      <c r="L301" s="19"/>
      <c r="M301" s="19"/>
      <c r="N301" s="19"/>
    </row>
    <row r="302" spans="1:14">
      <c r="A302" s="20"/>
      <c r="B302" s="19"/>
      <c r="C302" s="19"/>
      <c r="D302" s="19"/>
      <c r="E302" s="19"/>
      <c r="F302" s="22"/>
      <c r="G302" s="19"/>
      <c r="H302" s="20"/>
      <c r="I302" s="19"/>
      <c r="J302" s="19"/>
      <c r="K302" s="19"/>
      <c r="L302" s="19"/>
      <c r="M302" s="19"/>
      <c r="N302" s="19"/>
    </row>
    <row r="303" spans="1:14">
      <c r="A303" s="20"/>
      <c r="B303" s="19"/>
      <c r="C303" s="19"/>
      <c r="D303" s="19"/>
      <c r="E303" s="19"/>
      <c r="F303" s="22"/>
      <c r="G303" s="19"/>
      <c r="H303" s="20"/>
      <c r="I303" s="19"/>
      <c r="J303" s="19"/>
      <c r="K303" s="19"/>
      <c r="L303" s="19"/>
      <c r="M303" s="19"/>
      <c r="N303" s="19"/>
    </row>
    <row r="304" spans="1:14">
      <c r="A304" s="20"/>
      <c r="B304" s="19"/>
      <c r="C304" s="19"/>
      <c r="D304" s="19"/>
      <c r="E304" s="19"/>
      <c r="F304" s="22"/>
      <c r="G304" s="19"/>
      <c r="H304" s="20"/>
      <c r="I304" s="19"/>
      <c r="J304" s="19"/>
      <c r="K304" s="19"/>
      <c r="L304" s="19"/>
      <c r="M304" s="19"/>
      <c r="N304" s="19"/>
    </row>
    <row r="305" spans="1:14">
      <c r="A305" s="20"/>
      <c r="B305" s="19"/>
      <c r="C305" s="19"/>
      <c r="D305" s="19"/>
      <c r="E305" s="19"/>
      <c r="F305" s="22"/>
      <c r="G305" s="19"/>
      <c r="H305" s="20"/>
      <c r="I305" s="19"/>
      <c r="J305" s="19"/>
      <c r="K305" s="19"/>
      <c r="L305" s="19"/>
      <c r="M305" s="19"/>
      <c r="N305" s="19"/>
    </row>
    <row r="306" spans="1:14">
      <c r="A306" s="20"/>
      <c r="B306" s="19"/>
      <c r="C306" s="19"/>
      <c r="D306" s="19"/>
      <c r="E306" s="19"/>
      <c r="F306" s="22"/>
      <c r="G306" s="19"/>
      <c r="H306" s="20"/>
      <c r="I306" s="19"/>
      <c r="J306" s="19"/>
      <c r="K306" s="19"/>
      <c r="L306" s="19"/>
      <c r="M306" s="19"/>
      <c r="N306" s="19"/>
    </row>
    <row r="307" spans="1:14">
      <c r="A307" s="20"/>
      <c r="B307" s="19"/>
      <c r="C307" s="19"/>
      <c r="D307" s="19"/>
      <c r="E307" s="19"/>
      <c r="F307" s="22"/>
      <c r="G307" s="19"/>
      <c r="H307" s="20"/>
      <c r="I307" s="19"/>
      <c r="J307" s="19"/>
      <c r="K307" s="19"/>
      <c r="L307" s="19"/>
      <c r="M307" s="19"/>
      <c r="N307" s="19"/>
    </row>
    <row r="308" spans="1:14">
      <c r="A308" s="20"/>
      <c r="B308" s="19"/>
      <c r="C308" s="19"/>
      <c r="D308" s="19"/>
      <c r="E308" s="19"/>
      <c r="F308" s="22"/>
      <c r="G308" s="19"/>
      <c r="H308" s="20"/>
      <c r="I308" s="19"/>
      <c r="J308" s="19"/>
      <c r="K308" s="19"/>
      <c r="L308" s="19"/>
      <c r="M308" s="19"/>
      <c r="N308" s="19"/>
    </row>
    <row r="309" spans="1:14">
      <c r="A309" s="20"/>
      <c r="B309" s="19"/>
      <c r="C309" s="19"/>
      <c r="D309" s="19"/>
      <c r="E309" s="19"/>
      <c r="F309" s="22"/>
      <c r="G309" s="19"/>
      <c r="H309" s="20"/>
      <c r="I309" s="19"/>
      <c r="J309" s="19"/>
      <c r="K309" s="19"/>
      <c r="L309" s="19"/>
      <c r="M309" s="19"/>
      <c r="N309" s="19"/>
    </row>
    <row r="310" spans="1:14">
      <c r="A310" s="20"/>
      <c r="B310" s="19"/>
      <c r="C310" s="19"/>
      <c r="D310" s="19"/>
      <c r="E310" s="19"/>
      <c r="F310" s="22"/>
      <c r="G310" s="19"/>
      <c r="H310" s="20"/>
      <c r="I310" s="19"/>
      <c r="J310" s="19"/>
      <c r="K310" s="19"/>
      <c r="L310" s="19"/>
      <c r="M310" s="19"/>
      <c r="N310" s="19"/>
    </row>
    <row r="311" spans="1:14">
      <c r="A311" s="20"/>
      <c r="B311" s="19"/>
      <c r="C311" s="19"/>
      <c r="D311" s="19"/>
      <c r="E311" s="19"/>
      <c r="F311" s="22"/>
      <c r="G311" s="19"/>
      <c r="H311" s="20"/>
      <c r="I311" s="19"/>
      <c r="J311" s="19"/>
      <c r="K311" s="19"/>
      <c r="L311" s="19"/>
      <c r="M311" s="19"/>
      <c r="N311" s="19"/>
    </row>
    <row r="312" spans="1:14">
      <c r="A312" s="20"/>
      <c r="B312" s="19"/>
      <c r="C312" s="19"/>
      <c r="D312" s="19"/>
      <c r="E312" s="19"/>
      <c r="F312" s="22"/>
      <c r="G312" s="19"/>
      <c r="H312" s="20"/>
      <c r="I312" s="19"/>
      <c r="J312" s="19"/>
      <c r="K312" s="19"/>
      <c r="L312" s="19"/>
      <c r="M312" s="19"/>
      <c r="N312" s="19"/>
    </row>
    <row r="313" spans="1:14">
      <c r="A313" s="20"/>
      <c r="B313" s="19"/>
      <c r="C313" s="19"/>
      <c r="D313" s="19"/>
      <c r="E313" s="19"/>
      <c r="F313" s="22"/>
      <c r="G313" s="19"/>
      <c r="H313" s="20"/>
      <c r="I313" s="19"/>
      <c r="J313" s="19"/>
      <c r="K313" s="19"/>
      <c r="L313" s="19"/>
      <c r="M313" s="19"/>
      <c r="N313" s="19"/>
    </row>
    <row r="314" spans="1:14">
      <c r="A314" s="20"/>
      <c r="B314" s="19"/>
      <c r="C314" s="19"/>
      <c r="D314" s="19"/>
      <c r="E314" s="19"/>
      <c r="F314" s="22"/>
      <c r="G314" s="19"/>
      <c r="H314" s="20"/>
      <c r="I314" s="19"/>
      <c r="J314" s="19"/>
      <c r="K314" s="19"/>
      <c r="L314" s="19"/>
      <c r="M314" s="19"/>
      <c r="N314" s="19"/>
    </row>
    <row r="315" spans="1:14">
      <c r="A315" s="20"/>
      <c r="B315" s="19"/>
      <c r="C315" s="19"/>
      <c r="D315" s="19"/>
      <c r="E315" s="19"/>
      <c r="F315" s="22"/>
      <c r="G315" s="19"/>
      <c r="H315" s="20"/>
      <c r="I315" s="19"/>
      <c r="J315" s="19"/>
      <c r="K315" s="19"/>
      <c r="L315" s="19"/>
      <c r="M315" s="19"/>
      <c r="N315" s="19"/>
    </row>
    <row r="316" spans="1:14">
      <c r="A316" s="20"/>
      <c r="B316" s="19"/>
      <c r="C316" s="19"/>
      <c r="D316" s="19"/>
      <c r="E316" s="19"/>
      <c r="F316" s="22"/>
      <c r="G316" s="19"/>
      <c r="H316" s="20"/>
      <c r="I316" s="19"/>
      <c r="J316" s="19"/>
      <c r="K316" s="19"/>
      <c r="L316" s="19"/>
      <c r="M316" s="19"/>
      <c r="N316" s="19"/>
    </row>
    <row r="317" spans="1:14">
      <c r="A317" s="20"/>
      <c r="B317" s="19"/>
      <c r="C317" s="19"/>
      <c r="D317" s="19"/>
      <c r="E317" s="19"/>
      <c r="F317" s="22"/>
      <c r="G317" s="19"/>
      <c r="H317" s="20"/>
      <c r="I317" s="19"/>
      <c r="J317" s="19"/>
      <c r="K317" s="19"/>
      <c r="L317" s="19"/>
      <c r="M317" s="19"/>
      <c r="N317" s="19"/>
    </row>
    <row r="318" spans="1:14">
      <c r="A318" s="20"/>
      <c r="B318" s="19"/>
      <c r="C318" s="19"/>
      <c r="D318" s="19"/>
      <c r="E318" s="19"/>
      <c r="F318" s="22"/>
      <c r="G318" s="19"/>
      <c r="H318" s="20"/>
      <c r="I318" s="19"/>
      <c r="J318" s="19"/>
      <c r="K318" s="19"/>
      <c r="L318" s="19"/>
      <c r="M318" s="19"/>
      <c r="N318" s="19"/>
    </row>
    <row r="319" spans="1:14">
      <c r="A319" s="20"/>
      <c r="B319" s="19"/>
      <c r="C319" s="19"/>
      <c r="D319" s="19"/>
      <c r="E319" s="19"/>
      <c r="F319" s="22"/>
      <c r="G319" s="19"/>
      <c r="H319" s="20"/>
      <c r="I319" s="19"/>
      <c r="J319" s="19"/>
      <c r="K319" s="19"/>
      <c r="L319" s="19"/>
      <c r="M319" s="19"/>
      <c r="N319" s="19"/>
    </row>
    <row r="320" spans="1:14">
      <c r="A320" s="20"/>
      <c r="B320" s="19"/>
      <c r="C320" s="19"/>
      <c r="D320" s="19"/>
      <c r="E320" s="19"/>
      <c r="F320" s="22"/>
      <c r="G320" s="19"/>
      <c r="H320" s="20"/>
      <c r="I320" s="19"/>
      <c r="J320" s="19"/>
      <c r="K320" s="19"/>
      <c r="L320" s="19"/>
      <c r="M320" s="19"/>
      <c r="N320" s="19"/>
    </row>
    <row r="321" spans="1:14">
      <c r="A321" s="20"/>
      <c r="B321" s="19"/>
      <c r="C321" s="19"/>
      <c r="D321" s="19"/>
      <c r="E321" s="19"/>
      <c r="F321" s="22"/>
      <c r="G321" s="19"/>
      <c r="H321" s="20"/>
      <c r="I321" s="19"/>
      <c r="J321" s="19"/>
      <c r="K321" s="19"/>
      <c r="L321" s="19"/>
      <c r="M321" s="19"/>
      <c r="N321" s="19"/>
    </row>
    <row r="322" spans="1:14">
      <c r="A322" s="20"/>
      <c r="B322" s="19"/>
      <c r="C322" s="19"/>
      <c r="D322" s="19"/>
      <c r="E322" s="19"/>
      <c r="F322" s="22"/>
      <c r="G322" s="19"/>
      <c r="H322" s="20"/>
      <c r="I322" s="19"/>
      <c r="J322" s="19"/>
      <c r="K322" s="19"/>
      <c r="L322" s="19"/>
      <c r="M322" s="19"/>
      <c r="N322" s="19"/>
    </row>
    <row r="323" spans="1:14">
      <c r="A323" s="20"/>
      <c r="B323" s="19"/>
      <c r="C323" s="19"/>
      <c r="D323" s="19"/>
      <c r="E323" s="19"/>
      <c r="F323" s="22"/>
      <c r="G323" s="19"/>
      <c r="H323" s="20"/>
      <c r="I323" s="19"/>
      <c r="J323" s="19"/>
      <c r="K323" s="19"/>
      <c r="L323" s="19"/>
      <c r="M323" s="19"/>
      <c r="N323" s="19"/>
    </row>
    <row r="324" spans="1:14">
      <c r="A324" s="20"/>
      <c r="B324" s="19"/>
      <c r="C324" s="19"/>
      <c r="D324" s="19"/>
      <c r="E324" s="19"/>
      <c r="F324" s="22"/>
      <c r="G324" s="19"/>
      <c r="H324" s="20"/>
      <c r="I324" s="19"/>
      <c r="J324" s="19"/>
      <c r="K324" s="19"/>
      <c r="L324" s="19"/>
      <c r="M324" s="19"/>
      <c r="N324" s="19"/>
    </row>
    <row r="325" spans="1:14">
      <c r="A325" s="20"/>
      <c r="B325" s="19"/>
      <c r="C325" s="19"/>
      <c r="D325" s="19"/>
      <c r="E325" s="19"/>
      <c r="F325" s="22"/>
      <c r="G325" s="19"/>
      <c r="H325" s="20"/>
      <c r="I325" s="19"/>
      <c r="J325" s="19"/>
      <c r="K325" s="19"/>
      <c r="L325" s="19"/>
      <c r="M325" s="19"/>
      <c r="N325" s="19"/>
    </row>
    <row r="326" spans="1:14">
      <c r="A326" s="20"/>
      <c r="B326" s="19"/>
      <c r="C326" s="19"/>
      <c r="D326" s="19"/>
      <c r="E326" s="19"/>
      <c r="F326" s="22"/>
      <c r="G326" s="19"/>
      <c r="H326" s="20"/>
      <c r="I326" s="19"/>
      <c r="J326" s="19"/>
      <c r="K326" s="19"/>
      <c r="L326" s="19"/>
      <c r="M326" s="19"/>
      <c r="N326" s="19"/>
    </row>
    <row r="327" spans="1:14">
      <c r="A327" s="20"/>
      <c r="B327" s="19"/>
      <c r="C327" s="19"/>
      <c r="D327" s="19"/>
      <c r="E327" s="19"/>
      <c r="F327" s="22"/>
      <c r="G327" s="19"/>
      <c r="H327" s="20"/>
      <c r="I327" s="19"/>
      <c r="J327" s="19"/>
      <c r="K327" s="19"/>
      <c r="L327" s="19"/>
      <c r="M327" s="19"/>
      <c r="N327" s="19"/>
    </row>
    <row r="328" spans="1:14">
      <c r="A328" s="20"/>
      <c r="B328" s="19"/>
      <c r="C328" s="19"/>
      <c r="D328" s="19"/>
      <c r="E328" s="19"/>
      <c r="F328" s="22"/>
      <c r="G328" s="19"/>
      <c r="H328" s="20"/>
      <c r="I328" s="19"/>
      <c r="J328" s="19"/>
      <c r="K328" s="19"/>
      <c r="L328" s="19"/>
      <c r="M328" s="19"/>
      <c r="N328" s="19"/>
    </row>
    <row r="329" spans="1:14">
      <c r="A329" s="20"/>
      <c r="B329" s="19"/>
      <c r="C329" s="19"/>
      <c r="D329" s="19"/>
      <c r="E329" s="19"/>
      <c r="F329" s="22"/>
      <c r="G329" s="19"/>
      <c r="H329" s="20"/>
      <c r="I329" s="19"/>
      <c r="J329" s="19"/>
      <c r="K329" s="19"/>
      <c r="L329" s="19"/>
      <c r="M329" s="19"/>
      <c r="N329" s="19"/>
    </row>
    <row r="330" spans="1:14">
      <c r="A330" s="20"/>
      <c r="B330" s="19"/>
      <c r="C330" s="19"/>
      <c r="D330" s="19"/>
      <c r="E330" s="19"/>
      <c r="F330" s="22"/>
      <c r="G330" s="19"/>
      <c r="H330" s="20"/>
      <c r="I330" s="19"/>
      <c r="J330" s="19"/>
      <c r="K330" s="19"/>
      <c r="L330" s="19"/>
      <c r="M330" s="19"/>
      <c r="N330" s="19"/>
    </row>
    <row r="331" spans="1:14">
      <c r="A331" s="20"/>
      <c r="B331" s="19"/>
      <c r="C331" s="19"/>
      <c r="D331" s="19"/>
      <c r="E331" s="19"/>
      <c r="F331" s="22"/>
      <c r="G331" s="19"/>
      <c r="H331" s="20"/>
      <c r="I331" s="19"/>
      <c r="J331" s="19"/>
      <c r="K331" s="19"/>
      <c r="L331" s="19"/>
      <c r="M331" s="19"/>
      <c r="N331" s="19"/>
    </row>
    <row r="332" spans="1:14">
      <c r="A332" s="20"/>
      <c r="B332" s="19"/>
      <c r="C332" s="19"/>
      <c r="D332" s="19"/>
      <c r="E332" s="19"/>
      <c r="F332" s="22"/>
      <c r="G332" s="19"/>
      <c r="H332" s="20"/>
      <c r="I332" s="19"/>
      <c r="J332" s="19"/>
      <c r="K332" s="19"/>
      <c r="L332" s="19"/>
      <c r="M332" s="19"/>
      <c r="N332" s="19"/>
    </row>
    <row r="333" spans="1:14">
      <c r="A333" s="20"/>
      <c r="B333" s="19"/>
      <c r="C333" s="19"/>
      <c r="D333" s="19"/>
      <c r="E333" s="19"/>
      <c r="F333" s="22"/>
      <c r="G333" s="19"/>
      <c r="H333" s="20"/>
      <c r="I333" s="19"/>
      <c r="J333" s="19"/>
      <c r="K333" s="19"/>
      <c r="L333" s="19"/>
      <c r="M333" s="19"/>
      <c r="N333" s="19"/>
    </row>
    <row r="334" spans="1:14">
      <c r="A334" s="20"/>
      <c r="B334" s="19"/>
      <c r="C334" s="19"/>
      <c r="D334" s="19"/>
      <c r="E334" s="19"/>
      <c r="F334" s="22"/>
      <c r="G334" s="19"/>
      <c r="H334" s="20"/>
      <c r="I334" s="19"/>
      <c r="J334" s="19"/>
      <c r="K334" s="19"/>
      <c r="L334" s="19"/>
      <c r="M334" s="19"/>
      <c r="N334" s="19"/>
    </row>
    <row r="335" spans="1:14">
      <c r="A335" s="20"/>
      <c r="B335" s="19"/>
      <c r="C335" s="19"/>
      <c r="D335" s="19"/>
      <c r="E335" s="19"/>
      <c r="F335" s="22"/>
      <c r="G335" s="19"/>
      <c r="H335" s="20"/>
      <c r="I335" s="19"/>
      <c r="J335" s="19"/>
      <c r="K335" s="19"/>
      <c r="L335" s="19"/>
      <c r="M335" s="19"/>
      <c r="N335" s="19"/>
    </row>
    <row r="336" spans="1:14">
      <c r="A336" s="20"/>
      <c r="B336" s="19"/>
      <c r="C336" s="19"/>
      <c r="D336" s="19"/>
      <c r="E336" s="19"/>
      <c r="F336" s="22"/>
      <c r="G336" s="19"/>
      <c r="H336" s="20"/>
      <c r="I336" s="19"/>
      <c r="J336" s="19"/>
      <c r="K336" s="19"/>
      <c r="L336" s="19"/>
      <c r="M336" s="19"/>
      <c r="N336" s="19"/>
    </row>
    <row r="337" spans="1:14">
      <c r="A337" s="20"/>
      <c r="B337" s="19"/>
      <c r="C337" s="19"/>
      <c r="D337" s="19"/>
      <c r="E337" s="19"/>
      <c r="F337" s="22"/>
      <c r="G337" s="19"/>
      <c r="H337" s="20"/>
      <c r="I337" s="19"/>
      <c r="J337" s="19"/>
      <c r="K337" s="19"/>
      <c r="L337" s="19"/>
      <c r="M337" s="19"/>
      <c r="N337" s="19"/>
    </row>
    <row r="338" spans="1:14">
      <c r="A338" s="20"/>
      <c r="B338" s="19"/>
      <c r="C338" s="19"/>
      <c r="D338" s="19"/>
      <c r="E338" s="19"/>
      <c r="F338" s="22"/>
      <c r="G338" s="19"/>
      <c r="H338" s="20"/>
      <c r="I338" s="19"/>
      <c r="J338" s="19"/>
      <c r="K338" s="19"/>
      <c r="L338" s="19"/>
      <c r="M338" s="19"/>
      <c r="N338" s="19"/>
    </row>
    <row r="339" spans="1:14">
      <c r="A339" s="20"/>
      <c r="B339" s="19"/>
      <c r="C339" s="19"/>
      <c r="D339" s="19"/>
      <c r="E339" s="19"/>
      <c r="F339" s="22"/>
      <c r="G339" s="19"/>
      <c r="H339" s="20"/>
      <c r="I339" s="19"/>
      <c r="J339" s="19"/>
      <c r="K339" s="19"/>
      <c r="L339" s="19"/>
      <c r="M339" s="19"/>
      <c r="N339" s="19"/>
    </row>
    <row r="340" spans="1:14">
      <c r="A340" s="20"/>
      <c r="B340" s="19"/>
      <c r="C340" s="19"/>
      <c r="D340" s="19"/>
      <c r="E340" s="19"/>
      <c r="F340" s="22"/>
      <c r="G340" s="19"/>
      <c r="H340" s="20"/>
      <c r="I340" s="19"/>
      <c r="J340" s="19"/>
      <c r="K340" s="19"/>
      <c r="L340" s="19"/>
      <c r="M340" s="19"/>
      <c r="N340" s="19"/>
    </row>
    <row r="341" spans="1:14">
      <c r="A341" s="20"/>
      <c r="B341" s="19"/>
      <c r="C341" s="19"/>
      <c r="D341" s="19"/>
      <c r="E341" s="19"/>
      <c r="F341" s="22"/>
      <c r="G341" s="19"/>
      <c r="H341" s="20"/>
      <c r="I341" s="19"/>
      <c r="J341" s="19"/>
      <c r="K341" s="19"/>
      <c r="L341" s="19"/>
      <c r="M341" s="19"/>
      <c r="N341" s="19"/>
    </row>
    <row r="342" spans="1:14">
      <c r="A342" s="20"/>
      <c r="B342" s="19"/>
      <c r="C342" s="19"/>
      <c r="D342" s="19"/>
      <c r="E342" s="19"/>
      <c r="F342" s="22"/>
      <c r="G342" s="19"/>
      <c r="H342" s="20"/>
      <c r="I342" s="19"/>
      <c r="J342" s="19"/>
      <c r="K342" s="19"/>
      <c r="L342" s="19"/>
      <c r="M342" s="19"/>
      <c r="N342" s="19"/>
    </row>
    <row r="343" spans="1:14">
      <c r="A343" s="20"/>
      <c r="B343" s="19"/>
      <c r="C343" s="19"/>
      <c r="D343" s="19"/>
      <c r="E343" s="19"/>
      <c r="F343" s="22"/>
      <c r="G343" s="19"/>
      <c r="H343" s="20"/>
      <c r="I343" s="19"/>
      <c r="J343" s="19"/>
      <c r="K343" s="19"/>
      <c r="L343" s="19"/>
      <c r="M343" s="19"/>
      <c r="N343" s="19"/>
    </row>
    <row r="344" spans="1:14">
      <c r="A344" s="20"/>
      <c r="B344" s="19"/>
      <c r="C344" s="19"/>
      <c r="D344" s="19"/>
      <c r="E344" s="19"/>
      <c r="F344" s="22"/>
      <c r="G344" s="19"/>
      <c r="H344" s="20"/>
      <c r="I344" s="19"/>
      <c r="J344" s="19"/>
      <c r="K344" s="19"/>
      <c r="L344" s="19"/>
      <c r="M344" s="19"/>
      <c r="N344" s="19"/>
    </row>
    <row r="345" spans="1:14">
      <c r="A345" s="20"/>
      <c r="B345" s="19"/>
      <c r="C345" s="19"/>
      <c r="D345" s="19"/>
      <c r="E345" s="19"/>
      <c r="F345" s="22"/>
      <c r="G345" s="19"/>
      <c r="H345" s="20"/>
      <c r="I345" s="19"/>
      <c r="J345" s="19"/>
      <c r="K345" s="19"/>
      <c r="L345" s="19"/>
      <c r="M345" s="19"/>
      <c r="N345" s="19"/>
    </row>
    <row r="346" spans="1:14">
      <c r="A346" s="20"/>
      <c r="B346" s="19"/>
      <c r="C346" s="19"/>
      <c r="D346" s="19"/>
      <c r="E346" s="19"/>
      <c r="F346" s="22"/>
      <c r="G346" s="19"/>
      <c r="H346" s="20"/>
      <c r="I346" s="19"/>
      <c r="J346" s="19"/>
      <c r="K346" s="19"/>
      <c r="L346" s="19"/>
      <c r="M346" s="19"/>
      <c r="N346" s="19"/>
    </row>
    <row r="347" spans="1:14">
      <c r="A347" s="20"/>
      <c r="B347" s="19"/>
      <c r="C347" s="19"/>
      <c r="D347" s="19"/>
      <c r="E347" s="19"/>
      <c r="F347" s="22"/>
      <c r="G347" s="19"/>
      <c r="H347" s="20"/>
      <c r="I347" s="19"/>
      <c r="J347" s="19"/>
      <c r="K347" s="19"/>
      <c r="L347" s="19"/>
      <c r="M347" s="19"/>
      <c r="N347" s="19"/>
    </row>
    <row r="348" spans="1:14">
      <c r="A348" s="20"/>
      <c r="B348" s="19"/>
      <c r="C348" s="19"/>
      <c r="D348" s="19"/>
      <c r="E348" s="19"/>
      <c r="F348" s="22"/>
      <c r="G348" s="19"/>
      <c r="H348" s="20"/>
      <c r="I348" s="19"/>
      <c r="J348" s="19"/>
      <c r="K348" s="19"/>
      <c r="L348" s="19"/>
      <c r="M348" s="19"/>
      <c r="N348" s="19"/>
    </row>
    <row r="349" spans="1:14">
      <c r="A349" s="20"/>
      <c r="B349" s="19"/>
      <c r="C349" s="19"/>
      <c r="D349" s="19"/>
      <c r="E349" s="19"/>
      <c r="F349" s="22"/>
      <c r="G349" s="19"/>
      <c r="H349" s="20"/>
      <c r="I349" s="19"/>
      <c r="J349" s="19"/>
      <c r="K349" s="19"/>
      <c r="L349" s="19"/>
      <c r="M349" s="19"/>
      <c r="N349" s="19"/>
    </row>
    <row r="350" spans="1:14">
      <c r="A350" s="20"/>
      <c r="B350" s="19"/>
      <c r="C350" s="19"/>
      <c r="D350" s="19"/>
      <c r="E350" s="19"/>
      <c r="F350" s="22"/>
      <c r="G350" s="19"/>
      <c r="H350" s="20"/>
      <c r="I350" s="19"/>
      <c r="J350" s="19"/>
      <c r="K350" s="19"/>
      <c r="L350" s="19"/>
      <c r="M350" s="19"/>
      <c r="N350" s="19"/>
    </row>
    <row r="351" spans="1:14">
      <c r="A351" s="20"/>
      <c r="B351" s="19"/>
      <c r="C351" s="19"/>
      <c r="D351" s="19"/>
      <c r="E351" s="19"/>
      <c r="F351" s="22"/>
      <c r="G351" s="19"/>
      <c r="H351" s="20"/>
      <c r="I351" s="19"/>
      <c r="J351" s="19"/>
      <c r="K351" s="19"/>
      <c r="L351" s="19"/>
      <c r="M351" s="19"/>
      <c r="N351" s="19"/>
    </row>
    <row r="352" spans="1:14">
      <c r="A352" s="20"/>
      <c r="B352" s="19"/>
      <c r="C352" s="19"/>
      <c r="D352" s="19"/>
      <c r="E352" s="19"/>
      <c r="F352" s="22"/>
      <c r="G352" s="19"/>
      <c r="H352" s="20"/>
      <c r="I352" s="19"/>
      <c r="J352" s="19"/>
      <c r="K352" s="19"/>
      <c r="L352" s="19"/>
      <c r="M352" s="19"/>
      <c r="N352" s="19"/>
    </row>
    <row r="353" spans="1:14">
      <c r="A353" s="20"/>
      <c r="B353" s="19"/>
      <c r="C353" s="19"/>
      <c r="D353" s="19"/>
      <c r="E353" s="19"/>
      <c r="F353" s="22"/>
      <c r="G353" s="19"/>
      <c r="H353" s="20"/>
      <c r="I353" s="19"/>
      <c r="J353" s="19"/>
      <c r="K353" s="19"/>
      <c r="L353" s="19"/>
      <c r="M353" s="19"/>
      <c r="N353" s="19"/>
    </row>
    <row r="354" spans="1:14">
      <c r="A354" s="20"/>
      <c r="B354" s="19"/>
      <c r="C354" s="19"/>
      <c r="D354" s="19"/>
      <c r="E354" s="19"/>
      <c r="F354" s="22"/>
      <c r="G354" s="19"/>
      <c r="H354" s="20"/>
      <c r="I354" s="19"/>
      <c r="J354" s="19"/>
      <c r="K354" s="19"/>
      <c r="L354" s="19"/>
      <c r="M354" s="19"/>
      <c r="N354" s="19"/>
    </row>
    <row r="355" spans="1:14">
      <c r="A355" s="20"/>
      <c r="B355" s="19"/>
      <c r="C355" s="19"/>
      <c r="D355" s="19"/>
      <c r="E355" s="19"/>
      <c r="F355" s="22"/>
      <c r="G355" s="19"/>
      <c r="H355" s="20"/>
      <c r="I355" s="19"/>
      <c r="J355" s="19"/>
      <c r="K355" s="19"/>
      <c r="L355" s="19"/>
      <c r="M355" s="19"/>
      <c r="N355" s="19"/>
    </row>
    <row r="356" spans="1:14">
      <c r="A356" s="20"/>
      <c r="B356" s="19"/>
      <c r="C356" s="19"/>
      <c r="D356" s="19"/>
      <c r="E356" s="19"/>
      <c r="F356" s="22"/>
      <c r="G356" s="19"/>
      <c r="H356" s="20"/>
      <c r="I356" s="19"/>
      <c r="J356" s="19"/>
      <c r="K356" s="19"/>
      <c r="L356" s="19"/>
      <c r="M356" s="19"/>
      <c r="N356" s="19"/>
    </row>
    <row r="357" spans="1:14">
      <c r="A357" s="20"/>
      <c r="B357" s="19"/>
      <c r="C357" s="19"/>
      <c r="D357" s="19"/>
      <c r="E357" s="19"/>
      <c r="F357" s="22"/>
      <c r="G357" s="19"/>
      <c r="H357" s="20"/>
      <c r="I357" s="19"/>
      <c r="J357" s="19"/>
      <c r="K357" s="19"/>
      <c r="L357" s="19"/>
      <c r="M357" s="19"/>
      <c r="N357" s="19"/>
    </row>
    <row r="358" spans="1:14">
      <c r="A358" s="20"/>
      <c r="B358" s="19"/>
      <c r="C358" s="19"/>
      <c r="D358" s="19"/>
      <c r="E358" s="19"/>
      <c r="F358" s="22"/>
      <c r="G358" s="19"/>
      <c r="H358" s="20"/>
      <c r="I358" s="19"/>
      <c r="J358" s="19"/>
      <c r="K358" s="19"/>
      <c r="L358" s="19"/>
      <c r="M358" s="19"/>
      <c r="N358" s="19"/>
    </row>
    <row r="359" spans="1:14">
      <c r="A359" s="20"/>
      <c r="B359" s="19"/>
      <c r="C359" s="19"/>
      <c r="D359" s="19"/>
      <c r="E359" s="19"/>
      <c r="F359" s="22"/>
      <c r="G359" s="19"/>
      <c r="H359" s="20"/>
      <c r="I359" s="19"/>
      <c r="J359" s="19"/>
      <c r="K359" s="19"/>
      <c r="L359" s="19"/>
      <c r="M359" s="19"/>
      <c r="N359" s="19"/>
    </row>
    <row r="360" spans="1:14">
      <c r="A360" s="20"/>
      <c r="B360" s="19"/>
      <c r="C360" s="19"/>
      <c r="D360" s="19"/>
      <c r="E360" s="19"/>
      <c r="F360" s="22"/>
      <c r="G360" s="19"/>
      <c r="H360" s="20"/>
      <c r="I360" s="19"/>
      <c r="J360" s="19"/>
      <c r="K360" s="19"/>
      <c r="L360" s="19"/>
      <c r="M360" s="19"/>
      <c r="N360" s="19"/>
    </row>
    <row r="361" spans="1:14">
      <c r="A361" s="20"/>
      <c r="B361" s="19"/>
      <c r="C361" s="19"/>
      <c r="D361" s="19"/>
      <c r="E361" s="19"/>
      <c r="F361" s="22"/>
      <c r="G361" s="19"/>
      <c r="H361" s="20"/>
      <c r="I361" s="19"/>
      <c r="J361" s="19"/>
      <c r="K361" s="19"/>
      <c r="L361" s="19"/>
      <c r="M361" s="19"/>
      <c r="N361" s="19"/>
    </row>
    <row r="362" spans="1:14">
      <c r="A362" s="20"/>
      <c r="B362" s="19"/>
      <c r="C362" s="19"/>
      <c r="D362" s="19"/>
      <c r="E362" s="19"/>
      <c r="F362" s="22"/>
      <c r="G362" s="19"/>
      <c r="H362" s="20"/>
      <c r="I362" s="19"/>
      <c r="J362" s="19"/>
      <c r="K362" s="19"/>
      <c r="L362" s="19"/>
      <c r="M362" s="19"/>
      <c r="N362" s="19"/>
    </row>
    <row r="363" spans="1:14">
      <c r="A363" s="20"/>
      <c r="B363" s="19"/>
      <c r="C363" s="19"/>
      <c r="D363" s="19"/>
      <c r="E363" s="19"/>
      <c r="F363" s="22"/>
      <c r="G363" s="19"/>
      <c r="H363" s="20"/>
      <c r="I363" s="19"/>
      <c r="J363" s="19"/>
      <c r="K363" s="19"/>
      <c r="L363" s="19"/>
      <c r="M363" s="19"/>
      <c r="N363" s="19"/>
    </row>
    <row r="364" spans="1:14">
      <c r="A364" s="20"/>
      <c r="B364" s="19"/>
      <c r="C364" s="19"/>
      <c r="D364" s="19"/>
      <c r="E364" s="19"/>
      <c r="F364" s="22"/>
      <c r="G364" s="19"/>
      <c r="H364" s="20"/>
      <c r="I364" s="19"/>
      <c r="J364" s="19"/>
      <c r="K364" s="19"/>
      <c r="L364" s="19"/>
      <c r="M364" s="19"/>
      <c r="N364" s="19"/>
    </row>
    <row r="365" spans="1:14">
      <c r="A365" s="20"/>
      <c r="B365" s="19"/>
      <c r="C365" s="19"/>
      <c r="D365" s="19"/>
      <c r="E365" s="19"/>
      <c r="F365" s="22"/>
      <c r="G365" s="19"/>
      <c r="H365" s="20"/>
      <c r="I365" s="19"/>
      <c r="J365" s="19"/>
      <c r="K365" s="19"/>
      <c r="L365" s="19"/>
      <c r="M365" s="19"/>
      <c r="N365" s="19"/>
    </row>
    <row r="366" spans="1:14">
      <c r="A366" s="20"/>
      <c r="B366" s="19"/>
      <c r="C366" s="19"/>
      <c r="D366" s="19"/>
      <c r="E366" s="19"/>
      <c r="F366" s="22"/>
      <c r="G366" s="19"/>
      <c r="H366" s="20"/>
      <c r="I366" s="19"/>
      <c r="J366" s="19"/>
      <c r="K366" s="19"/>
      <c r="L366" s="19"/>
      <c r="M366" s="19"/>
      <c r="N366" s="19"/>
    </row>
    <row r="367" spans="1:14">
      <c r="A367" s="20"/>
      <c r="B367" s="19"/>
      <c r="C367" s="19"/>
      <c r="D367" s="19"/>
      <c r="E367" s="19"/>
      <c r="F367" s="22"/>
      <c r="G367" s="19"/>
      <c r="H367" s="20"/>
      <c r="I367" s="19"/>
      <c r="J367" s="19"/>
      <c r="K367" s="19"/>
      <c r="L367" s="19"/>
      <c r="M367" s="19"/>
      <c r="N367" s="19"/>
    </row>
    <row r="368" spans="1:14">
      <c r="A368" s="20"/>
      <c r="B368" s="19"/>
      <c r="C368" s="19"/>
      <c r="D368" s="19"/>
      <c r="E368" s="19"/>
      <c r="F368" s="22"/>
      <c r="G368" s="19"/>
      <c r="H368" s="20"/>
      <c r="I368" s="19"/>
      <c r="J368" s="19"/>
      <c r="K368" s="19"/>
      <c r="L368" s="19"/>
      <c r="M368" s="19"/>
      <c r="N368" s="19"/>
    </row>
    <row r="369" spans="1:14">
      <c r="A369" s="20"/>
      <c r="B369" s="19"/>
      <c r="C369" s="19"/>
      <c r="D369" s="19"/>
      <c r="E369" s="19"/>
      <c r="F369" s="22"/>
      <c r="G369" s="19"/>
      <c r="H369" s="20"/>
      <c r="I369" s="19"/>
      <c r="J369" s="19"/>
      <c r="K369" s="19"/>
      <c r="L369" s="19"/>
      <c r="M369" s="19"/>
      <c r="N369" s="19"/>
    </row>
    <row r="370" spans="1:14">
      <c r="A370" s="20"/>
      <c r="B370" s="19"/>
      <c r="C370" s="19"/>
      <c r="D370" s="19"/>
      <c r="E370" s="19"/>
      <c r="F370" s="22"/>
      <c r="G370" s="19"/>
      <c r="H370" s="20"/>
      <c r="I370" s="19"/>
      <c r="J370" s="19"/>
      <c r="K370" s="19"/>
      <c r="L370" s="19"/>
      <c r="M370" s="19"/>
      <c r="N370" s="19"/>
    </row>
    <row r="371" spans="1:14">
      <c r="A371" s="20"/>
      <c r="B371" s="19"/>
      <c r="C371" s="19"/>
      <c r="D371" s="19"/>
      <c r="E371" s="19"/>
      <c r="F371" s="22"/>
      <c r="G371" s="19"/>
      <c r="H371" s="20"/>
      <c r="I371" s="19"/>
      <c r="J371" s="19"/>
      <c r="K371" s="19"/>
      <c r="L371" s="19"/>
      <c r="M371" s="19"/>
      <c r="N371" s="19"/>
    </row>
    <row r="372" spans="1:14">
      <c r="A372" s="20"/>
      <c r="B372" s="19"/>
      <c r="C372" s="19"/>
      <c r="D372" s="19"/>
      <c r="E372" s="19"/>
      <c r="F372" s="22"/>
      <c r="G372" s="19"/>
      <c r="H372" s="20"/>
      <c r="I372" s="19"/>
      <c r="J372" s="19"/>
      <c r="K372" s="19"/>
      <c r="L372" s="19"/>
      <c r="M372" s="19"/>
      <c r="N372" s="19"/>
    </row>
    <row r="373" spans="1:14">
      <c r="A373" s="20"/>
      <c r="B373" s="19"/>
      <c r="C373" s="19"/>
      <c r="D373" s="19"/>
      <c r="E373" s="19"/>
      <c r="F373" s="22"/>
      <c r="G373" s="19"/>
      <c r="H373" s="20"/>
      <c r="I373" s="19"/>
      <c r="J373" s="19"/>
      <c r="K373" s="19"/>
      <c r="L373" s="19"/>
      <c r="M373" s="19"/>
      <c r="N373" s="19"/>
    </row>
    <row r="374" spans="1:14">
      <c r="A374" s="20"/>
      <c r="B374" s="19"/>
      <c r="C374" s="19"/>
      <c r="D374" s="19"/>
      <c r="E374" s="19"/>
      <c r="F374" s="22"/>
      <c r="G374" s="19"/>
      <c r="H374" s="20"/>
      <c r="I374" s="19"/>
      <c r="J374" s="19"/>
      <c r="K374" s="19"/>
      <c r="L374" s="19"/>
      <c r="M374" s="19"/>
      <c r="N374" s="19"/>
    </row>
    <row r="375" spans="1:14">
      <c r="A375" s="20"/>
      <c r="B375" s="19"/>
      <c r="C375" s="19"/>
      <c r="D375" s="19"/>
      <c r="E375" s="19"/>
      <c r="F375" s="22"/>
      <c r="G375" s="19"/>
      <c r="H375" s="20"/>
      <c r="I375" s="19"/>
      <c r="J375" s="19"/>
      <c r="K375" s="19"/>
      <c r="L375" s="19"/>
      <c r="M375" s="19"/>
      <c r="N375" s="19"/>
    </row>
    <row r="376" spans="1:14">
      <c r="A376" s="20"/>
      <c r="B376" s="19"/>
      <c r="C376" s="19"/>
      <c r="D376" s="19"/>
      <c r="E376" s="19"/>
      <c r="F376" s="22"/>
      <c r="G376" s="19"/>
      <c r="H376" s="20"/>
      <c r="I376" s="19"/>
      <c r="J376" s="19"/>
      <c r="K376" s="19"/>
      <c r="L376" s="19"/>
      <c r="M376" s="19"/>
      <c r="N376" s="19"/>
    </row>
    <row r="377" spans="1:14">
      <c r="A377" s="20"/>
      <c r="B377" s="19"/>
      <c r="C377" s="19"/>
      <c r="D377" s="19"/>
      <c r="E377" s="19"/>
      <c r="F377" s="22"/>
      <c r="G377" s="19"/>
      <c r="H377" s="20"/>
      <c r="I377" s="19"/>
      <c r="J377" s="19"/>
      <c r="K377" s="19"/>
      <c r="L377" s="19"/>
      <c r="M377" s="19"/>
      <c r="N377" s="19"/>
    </row>
    <row r="378" spans="1:14">
      <c r="A378" s="20"/>
      <c r="B378" s="19"/>
      <c r="C378" s="19"/>
      <c r="D378" s="19"/>
      <c r="E378" s="19"/>
      <c r="F378" s="22"/>
      <c r="G378" s="19"/>
      <c r="H378" s="20"/>
      <c r="I378" s="19"/>
      <c r="J378" s="19"/>
      <c r="K378" s="19"/>
      <c r="L378" s="19"/>
      <c r="M378" s="19"/>
      <c r="N378" s="19"/>
    </row>
    <row r="379" spans="1:14">
      <c r="A379" s="20"/>
      <c r="B379" s="19"/>
      <c r="C379" s="19"/>
      <c r="D379" s="19"/>
      <c r="E379" s="19"/>
      <c r="F379" s="22"/>
      <c r="G379" s="19"/>
      <c r="H379" s="20"/>
      <c r="I379" s="19"/>
      <c r="J379" s="19"/>
      <c r="K379" s="19"/>
      <c r="L379" s="19"/>
      <c r="M379" s="19"/>
      <c r="N379" s="19"/>
    </row>
    <row r="380" spans="1:14">
      <c r="A380" s="20"/>
      <c r="B380" s="19"/>
      <c r="C380" s="19"/>
      <c r="D380" s="19"/>
      <c r="E380" s="19"/>
      <c r="F380" s="22"/>
      <c r="G380" s="19"/>
      <c r="H380" s="20"/>
      <c r="I380" s="19"/>
      <c r="J380" s="19"/>
      <c r="K380" s="19"/>
      <c r="L380" s="19"/>
      <c r="M380" s="19"/>
      <c r="N380" s="19"/>
    </row>
    <row r="381" spans="1:14">
      <c r="A381" s="20"/>
      <c r="B381" s="19"/>
      <c r="C381" s="19"/>
      <c r="D381" s="19"/>
      <c r="E381" s="19"/>
      <c r="F381" s="22"/>
      <c r="G381" s="19"/>
      <c r="H381" s="20"/>
      <c r="I381" s="19"/>
      <c r="J381" s="19"/>
      <c r="K381" s="19"/>
      <c r="L381" s="19"/>
      <c r="M381" s="19"/>
      <c r="N381" s="19"/>
    </row>
    <row r="382" spans="1:14">
      <c r="A382" s="20"/>
      <c r="B382" s="19"/>
      <c r="C382" s="19"/>
      <c r="D382" s="19"/>
      <c r="E382" s="19"/>
      <c r="F382" s="22"/>
      <c r="G382" s="19"/>
      <c r="H382" s="20"/>
      <c r="I382" s="19"/>
      <c r="J382" s="19"/>
      <c r="K382" s="19"/>
      <c r="L382" s="19"/>
      <c r="M382" s="19"/>
      <c r="N382" s="19"/>
    </row>
    <row r="383" spans="1:14">
      <c r="A383" s="20"/>
      <c r="B383" s="19"/>
      <c r="C383" s="19"/>
      <c r="D383" s="19"/>
      <c r="E383" s="19"/>
      <c r="F383" s="22"/>
      <c r="G383" s="19"/>
      <c r="H383" s="20"/>
      <c r="I383" s="19"/>
      <c r="J383" s="19"/>
      <c r="K383" s="19"/>
      <c r="L383" s="19"/>
      <c r="M383" s="19"/>
      <c r="N383" s="19"/>
    </row>
    <row r="384" spans="1:14">
      <c r="A384" s="20"/>
      <c r="B384" s="19"/>
      <c r="C384" s="19"/>
      <c r="D384" s="19"/>
      <c r="E384" s="19"/>
      <c r="F384" s="22"/>
      <c r="G384" s="19"/>
      <c r="H384" s="20"/>
      <c r="I384" s="19"/>
      <c r="J384" s="19"/>
      <c r="K384" s="19"/>
      <c r="L384" s="19"/>
      <c r="M384" s="19"/>
      <c r="N384" s="19"/>
    </row>
    <row r="385" spans="1:14">
      <c r="A385" s="20"/>
      <c r="B385" s="19"/>
      <c r="C385" s="19"/>
      <c r="D385" s="19"/>
      <c r="E385" s="19"/>
      <c r="F385" s="22"/>
      <c r="G385" s="19"/>
      <c r="H385" s="20"/>
      <c r="I385" s="19"/>
      <c r="J385" s="19"/>
      <c r="K385" s="19"/>
      <c r="L385" s="19"/>
      <c r="M385" s="19"/>
      <c r="N385" s="19"/>
    </row>
    <row r="386" spans="1:14">
      <c r="A386" s="20"/>
      <c r="B386" s="19"/>
      <c r="C386" s="19"/>
      <c r="D386" s="19"/>
      <c r="E386" s="19"/>
      <c r="F386" s="22"/>
      <c r="G386" s="19"/>
      <c r="H386" s="20"/>
      <c r="I386" s="19"/>
      <c r="J386" s="19"/>
      <c r="K386" s="19"/>
      <c r="L386" s="19"/>
      <c r="M386" s="19"/>
      <c r="N386" s="19"/>
    </row>
    <row r="387" spans="1:14">
      <c r="A387" s="20"/>
      <c r="B387" s="19"/>
      <c r="C387" s="19"/>
      <c r="D387" s="19"/>
      <c r="E387" s="19"/>
      <c r="F387" s="22"/>
      <c r="G387" s="19"/>
      <c r="H387" s="20"/>
      <c r="I387" s="19"/>
      <c r="J387" s="19"/>
      <c r="K387" s="19"/>
      <c r="L387" s="19"/>
      <c r="M387" s="19"/>
      <c r="N387" s="19"/>
    </row>
    <row r="388" spans="1:14">
      <c r="A388" s="20"/>
      <c r="B388" s="19"/>
      <c r="C388" s="19"/>
      <c r="D388" s="19"/>
      <c r="E388" s="19"/>
      <c r="F388" s="22"/>
      <c r="G388" s="19"/>
      <c r="H388" s="20"/>
      <c r="I388" s="19"/>
      <c r="J388" s="19"/>
      <c r="K388" s="19"/>
      <c r="L388" s="19"/>
      <c r="M388" s="19"/>
      <c r="N388" s="19"/>
    </row>
    <row r="389" spans="1:14">
      <c r="A389" s="20"/>
      <c r="B389" s="19"/>
      <c r="C389" s="19"/>
      <c r="D389" s="19"/>
      <c r="E389" s="19"/>
      <c r="F389" s="22"/>
      <c r="G389" s="19"/>
      <c r="H389" s="20"/>
      <c r="I389" s="19"/>
      <c r="J389" s="19"/>
      <c r="K389" s="19"/>
      <c r="L389" s="19"/>
      <c r="M389" s="19"/>
      <c r="N389" s="19"/>
    </row>
    <row r="390" spans="1:14">
      <c r="A390" s="20"/>
      <c r="B390" s="19"/>
      <c r="C390" s="19"/>
      <c r="D390" s="19"/>
      <c r="E390" s="19"/>
      <c r="F390" s="22"/>
      <c r="G390" s="19"/>
      <c r="H390" s="20"/>
      <c r="I390" s="19"/>
      <c r="J390" s="19"/>
      <c r="K390" s="19"/>
      <c r="L390" s="19"/>
      <c r="M390" s="19"/>
      <c r="N390" s="19"/>
    </row>
    <row r="391" spans="1:14">
      <c r="A391" s="20"/>
      <c r="B391" s="19"/>
      <c r="C391" s="19"/>
      <c r="D391" s="19"/>
      <c r="E391" s="19"/>
      <c r="F391" s="22"/>
      <c r="G391" s="19"/>
      <c r="H391" s="20"/>
      <c r="I391" s="19"/>
      <c r="J391" s="19"/>
      <c r="K391" s="19"/>
      <c r="L391" s="19"/>
      <c r="M391" s="19"/>
      <c r="N391" s="19"/>
    </row>
    <row r="392" spans="1:14">
      <c r="A392" s="20"/>
      <c r="B392" s="19"/>
      <c r="C392" s="19"/>
      <c r="D392" s="19"/>
      <c r="E392" s="19"/>
      <c r="F392" s="22"/>
      <c r="G392" s="19"/>
      <c r="H392" s="20"/>
      <c r="I392" s="19"/>
      <c r="J392" s="19"/>
      <c r="K392" s="19"/>
      <c r="L392" s="19"/>
      <c r="M392" s="19"/>
      <c r="N392" s="19"/>
    </row>
    <row r="393" spans="1:14">
      <c r="A393" s="20"/>
      <c r="B393" s="19"/>
      <c r="C393" s="19"/>
      <c r="D393" s="19"/>
      <c r="E393" s="19"/>
      <c r="F393" s="22"/>
      <c r="G393" s="19"/>
      <c r="H393" s="20"/>
      <c r="I393" s="19"/>
      <c r="J393" s="19"/>
      <c r="K393" s="19"/>
      <c r="L393" s="19"/>
      <c r="M393" s="19"/>
      <c r="N393" s="19"/>
    </row>
    <row r="394" spans="1:14">
      <c r="A394" s="20"/>
      <c r="B394" s="19"/>
      <c r="C394" s="19"/>
      <c r="D394" s="19"/>
      <c r="E394" s="19"/>
      <c r="F394" s="22"/>
      <c r="G394" s="19"/>
      <c r="H394" s="20"/>
      <c r="I394" s="19"/>
      <c r="J394" s="19"/>
      <c r="K394" s="19"/>
      <c r="L394" s="19"/>
      <c r="M394" s="19"/>
      <c r="N394" s="19"/>
    </row>
    <row r="395" spans="1:14">
      <c r="A395" s="20"/>
      <c r="B395" s="19"/>
      <c r="C395" s="19"/>
      <c r="D395" s="19"/>
      <c r="E395" s="19"/>
      <c r="F395" s="22"/>
      <c r="G395" s="19"/>
      <c r="H395" s="20"/>
      <c r="I395" s="19"/>
      <c r="J395" s="19"/>
      <c r="K395" s="19"/>
      <c r="L395" s="19"/>
      <c r="M395" s="19"/>
      <c r="N395" s="19"/>
    </row>
    <row r="396" spans="1:14">
      <c r="A396" s="20"/>
      <c r="B396" s="19"/>
      <c r="C396" s="19"/>
      <c r="D396" s="19"/>
      <c r="E396" s="19"/>
      <c r="F396" s="22"/>
      <c r="G396" s="19"/>
      <c r="H396" s="20"/>
      <c r="I396" s="19"/>
      <c r="J396" s="19"/>
      <c r="K396" s="19"/>
      <c r="L396" s="19"/>
      <c r="M396" s="19"/>
      <c r="N396" s="19"/>
    </row>
    <row r="397" spans="1:14">
      <c r="A397" s="20"/>
      <c r="B397" s="19"/>
      <c r="C397" s="19"/>
      <c r="D397" s="19"/>
      <c r="E397" s="19"/>
      <c r="F397" s="22"/>
      <c r="G397" s="19"/>
      <c r="H397" s="20"/>
      <c r="I397" s="19"/>
      <c r="J397" s="19"/>
      <c r="K397" s="19"/>
      <c r="L397" s="19"/>
      <c r="M397" s="19"/>
      <c r="N397" s="19"/>
    </row>
    <row r="398" spans="1:14">
      <c r="A398" s="20"/>
      <c r="B398" s="19"/>
      <c r="C398" s="19"/>
      <c r="D398" s="19"/>
      <c r="E398" s="19"/>
      <c r="F398" s="22"/>
      <c r="G398" s="19"/>
      <c r="H398" s="20"/>
      <c r="I398" s="19"/>
      <c r="J398" s="19"/>
      <c r="K398" s="19"/>
      <c r="L398" s="19"/>
      <c r="M398" s="19"/>
      <c r="N398" s="19"/>
    </row>
    <row r="399" spans="1:14">
      <c r="A399" s="20"/>
      <c r="B399" s="19"/>
      <c r="C399" s="19"/>
      <c r="D399" s="19"/>
      <c r="E399" s="19"/>
      <c r="F399" s="22"/>
      <c r="G399" s="19"/>
      <c r="H399" s="20"/>
      <c r="I399" s="19"/>
      <c r="J399" s="19"/>
      <c r="K399" s="19"/>
      <c r="L399" s="19"/>
      <c r="M399" s="19"/>
      <c r="N399" s="19"/>
    </row>
    <row r="400" spans="1:14">
      <c r="A400" s="20"/>
      <c r="B400" s="19"/>
      <c r="C400" s="19"/>
      <c r="D400" s="19"/>
      <c r="E400" s="19"/>
      <c r="F400" s="22"/>
      <c r="G400" s="19"/>
      <c r="H400" s="20"/>
      <c r="I400" s="19"/>
      <c r="J400" s="19"/>
      <c r="K400" s="19"/>
      <c r="L400" s="19"/>
      <c r="M400" s="19"/>
      <c r="N400" s="19"/>
    </row>
    <row r="401" spans="1:14">
      <c r="A401" s="20"/>
      <c r="B401" s="19"/>
      <c r="C401" s="19"/>
      <c r="D401" s="19"/>
      <c r="E401" s="19"/>
      <c r="F401" s="22"/>
      <c r="G401" s="19"/>
      <c r="H401" s="20"/>
      <c r="I401" s="19"/>
      <c r="J401" s="19"/>
      <c r="K401" s="19"/>
      <c r="L401" s="19"/>
      <c r="M401" s="19"/>
      <c r="N401" s="19"/>
    </row>
    <row r="402" spans="1:14">
      <c r="A402" s="20"/>
      <c r="B402" s="19"/>
      <c r="C402" s="19"/>
      <c r="D402" s="19"/>
      <c r="E402" s="19"/>
      <c r="F402" s="22"/>
      <c r="G402" s="19"/>
      <c r="H402" s="20"/>
      <c r="I402" s="19"/>
      <c r="J402" s="19"/>
      <c r="K402" s="19"/>
      <c r="L402" s="19"/>
      <c r="M402" s="19"/>
      <c r="N402" s="19"/>
    </row>
    <row r="403" spans="1:14">
      <c r="A403" s="20"/>
      <c r="B403" s="19"/>
      <c r="C403" s="19"/>
      <c r="D403" s="19"/>
      <c r="E403" s="19"/>
      <c r="F403" s="22"/>
      <c r="G403" s="19"/>
      <c r="H403" s="20"/>
      <c r="I403" s="19"/>
      <c r="J403" s="19"/>
      <c r="K403" s="19"/>
      <c r="L403" s="19"/>
      <c r="M403" s="19"/>
      <c r="N403" s="19"/>
    </row>
    <row r="404" spans="1:14">
      <c r="A404" s="20"/>
      <c r="B404" s="19"/>
      <c r="C404" s="19"/>
      <c r="D404" s="19"/>
      <c r="E404" s="19"/>
      <c r="F404" s="22"/>
      <c r="G404" s="19"/>
      <c r="H404" s="20"/>
      <c r="I404" s="19"/>
      <c r="J404" s="19"/>
      <c r="K404" s="19"/>
      <c r="L404" s="19"/>
      <c r="M404" s="19"/>
      <c r="N404" s="19"/>
    </row>
    <row r="405" spans="1:14">
      <c r="A405" s="20"/>
      <c r="B405" s="19"/>
      <c r="C405" s="19"/>
      <c r="D405" s="19"/>
      <c r="E405" s="19"/>
      <c r="F405" s="22"/>
      <c r="G405" s="19"/>
      <c r="H405" s="20"/>
      <c r="I405" s="19"/>
      <c r="J405" s="19"/>
      <c r="K405" s="19"/>
      <c r="L405" s="19"/>
      <c r="M405" s="19"/>
      <c r="N405" s="19"/>
    </row>
    <row r="406" spans="1:14">
      <c r="A406" s="20"/>
      <c r="B406" s="19"/>
      <c r="C406" s="19"/>
      <c r="D406" s="19"/>
      <c r="E406" s="19"/>
      <c r="F406" s="22"/>
      <c r="G406" s="19"/>
      <c r="H406" s="20"/>
      <c r="I406" s="19"/>
      <c r="J406" s="19"/>
      <c r="K406" s="19"/>
      <c r="L406" s="19"/>
      <c r="M406" s="19"/>
      <c r="N406" s="19"/>
    </row>
    <row r="407" spans="1:14">
      <c r="A407" s="20"/>
      <c r="B407" s="19"/>
      <c r="C407" s="19"/>
      <c r="D407" s="19"/>
      <c r="E407" s="19"/>
      <c r="F407" s="22"/>
      <c r="G407" s="19"/>
      <c r="H407" s="20"/>
      <c r="I407" s="19"/>
      <c r="J407" s="19"/>
      <c r="K407" s="19"/>
      <c r="L407" s="19"/>
      <c r="M407" s="19"/>
      <c r="N407" s="19"/>
    </row>
    <row r="408" spans="1:14">
      <c r="A408" s="20"/>
      <c r="B408" s="19"/>
      <c r="C408" s="19"/>
      <c r="D408" s="19"/>
      <c r="E408" s="19"/>
      <c r="F408" s="22"/>
      <c r="G408" s="19"/>
      <c r="H408" s="20"/>
      <c r="I408" s="19"/>
      <c r="J408" s="19"/>
      <c r="K408" s="19"/>
      <c r="L408" s="19"/>
      <c r="M408" s="19"/>
      <c r="N408" s="19"/>
    </row>
    <row r="409" spans="1:14">
      <c r="A409" s="20"/>
      <c r="B409" s="19"/>
      <c r="C409" s="19"/>
      <c r="D409" s="19"/>
      <c r="E409" s="19"/>
      <c r="F409" s="22"/>
      <c r="G409" s="19"/>
      <c r="H409" s="20"/>
      <c r="I409" s="19"/>
      <c r="J409" s="19"/>
      <c r="K409" s="19"/>
      <c r="L409" s="19"/>
      <c r="M409" s="19"/>
      <c r="N409" s="19"/>
    </row>
    <row r="410" spans="1:14">
      <c r="A410" s="20"/>
      <c r="B410" s="19"/>
      <c r="C410" s="19"/>
      <c r="D410" s="19"/>
      <c r="E410" s="19"/>
      <c r="F410" s="22"/>
      <c r="G410" s="19"/>
      <c r="H410" s="20"/>
      <c r="I410" s="19"/>
      <c r="J410" s="19"/>
      <c r="K410" s="19"/>
      <c r="L410" s="19"/>
      <c r="M410" s="19"/>
      <c r="N410" s="19"/>
    </row>
    <row r="411" spans="1:14">
      <c r="A411" s="20"/>
      <c r="B411" s="19"/>
      <c r="C411" s="19"/>
      <c r="D411" s="19"/>
      <c r="E411" s="19"/>
      <c r="F411" s="22"/>
      <c r="G411" s="19"/>
      <c r="H411" s="20"/>
      <c r="I411" s="19"/>
      <c r="J411" s="19"/>
      <c r="K411" s="19"/>
      <c r="L411" s="19"/>
      <c r="M411" s="19"/>
      <c r="N411" s="19"/>
    </row>
    <row r="412" spans="1:14">
      <c r="A412" s="20"/>
      <c r="B412" s="19"/>
      <c r="C412" s="19"/>
      <c r="D412" s="19"/>
      <c r="E412" s="19"/>
      <c r="F412" s="22"/>
      <c r="G412" s="19"/>
      <c r="H412" s="20"/>
      <c r="I412" s="19"/>
      <c r="J412" s="19"/>
      <c r="K412" s="19"/>
      <c r="L412" s="19"/>
      <c r="M412" s="19"/>
      <c r="N412" s="19"/>
    </row>
    <row r="413" spans="1:14">
      <c r="A413" s="20"/>
      <c r="B413" s="19"/>
      <c r="C413" s="19"/>
      <c r="D413" s="19"/>
      <c r="E413" s="19"/>
      <c r="F413" s="22"/>
      <c r="G413" s="19"/>
      <c r="H413" s="20"/>
      <c r="I413" s="19"/>
      <c r="J413" s="19"/>
      <c r="K413" s="19"/>
      <c r="L413" s="19"/>
      <c r="M413" s="19"/>
      <c r="N413" s="19"/>
    </row>
    <row r="414" spans="1:14">
      <c r="A414" s="20"/>
      <c r="B414" s="19"/>
      <c r="C414" s="19"/>
      <c r="D414" s="19"/>
      <c r="E414" s="19"/>
      <c r="F414" s="22"/>
      <c r="G414" s="19"/>
      <c r="H414" s="20"/>
      <c r="I414" s="19"/>
      <c r="J414" s="19"/>
      <c r="K414" s="19"/>
      <c r="L414" s="19"/>
      <c r="M414" s="19"/>
      <c r="N414" s="19"/>
    </row>
    <row r="415" spans="1:14">
      <c r="A415" s="20"/>
      <c r="B415" s="19"/>
      <c r="C415" s="19"/>
      <c r="D415" s="19"/>
      <c r="E415" s="19"/>
      <c r="F415" s="22"/>
      <c r="G415" s="19"/>
      <c r="H415" s="20"/>
      <c r="I415" s="19"/>
      <c r="J415" s="19"/>
      <c r="K415" s="19"/>
      <c r="L415" s="19"/>
      <c r="M415" s="19"/>
      <c r="N415" s="19"/>
    </row>
    <row r="416" spans="1:14">
      <c r="A416" s="20"/>
      <c r="B416" s="19"/>
      <c r="C416" s="19"/>
      <c r="D416" s="19"/>
      <c r="E416" s="19"/>
      <c r="F416" s="22"/>
      <c r="G416" s="19"/>
      <c r="H416" s="20"/>
      <c r="I416" s="19"/>
      <c r="J416" s="19"/>
      <c r="K416" s="19"/>
      <c r="L416" s="19"/>
      <c r="M416" s="19"/>
      <c r="N416" s="19"/>
    </row>
    <row r="417" spans="1:14">
      <c r="A417" s="20"/>
      <c r="B417" s="19"/>
      <c r="C417" s="19"/>
      <c r="D417" s="19"/>
      <c r="E417" s="19"/>
      <c r="F417" s="22"/>
      <c r="G417" s="19"/>
      <c r="H417" s="20"/>
      <c r="I417" s="19"/>
      <c r="J417" s="19"/>
      <c r="K417" s="19"/>
      <c r="L417" s="19"/>
      <c r="M417" s="19"/>
      <c r="N417" s="19"/>
    </row>
    <row r="418" spans="1:14">
      <c r="A418" s="20"/>
      <c r="B418" s="19"/>
      <c r="C418" s="19"/>
      <c r="D418" s="19"/>
      <c r="E418" s="19"/>
      <c r="F418" s="22"/>
      <c r="G418" s="19"/>
      <c r="H418" s="20"/>
      <c r="I418" s="19"/>
      <c r="J418" s="19"/>
      <c r="K418" s="19"/>
      <c r="L418" s="19"/>
      <c r="M418" s="19"/>
      <c r="N418" s="19"/>
    </row>
    <row r="419" spans="1:14">
      <c r="A419" s="20"/>
      <c r="B419" s="19"/>
      <c r="C419" s="19"/>
      <c r="D419" s="19"/>
      <c r="E419" s="19"/>
      <c r="F419" s="22"/>
      <c r="G419" s="19"/>
      <c r="H419" s="20"/>
      <c r="I419" s="19"/>
      <c r="J419" s="19"/>
      <c r="K419" s="19"/>
      <c r="L419" s="19"/>
      <c r="M419" s="19"/>
      <c r="N419" s="19"/>
    </row>
    <row r="420" spans="1:14">
      <c r="A420" s="20"/>
      <c r="B420" s="19"/>
      <c r="C420" s="19"/>
      <c r="D420" s="19"/>
      <c r="E420" s="19"/>
      <c r="F420" s="22"/>
      <c r="G420" s="19"/>
      <c r="H420" s="20"/>
      <c r="I420" s="19"/>
      <c r="J420" s="19"/>
      <c r="K420" s="19"/>
      <c r="L420" s="19"/>
      <c r="M420" s="19"/>
      <c r="N420" s="19"/>
    </row>
    <row r="421" spans="1:14">
      <c r="A421" s="20"/>
      <c r="B421" s="19"/>
      <c r="C421" s="19"/>
      <c r="D421" s="19"/>
      <c r="E421" s="19"/>
      <c r="F421" s="22"/>
      <c r="G421" s="19"/>
      <c r="H421" s="20"/>
      <c r="I421" s="19"/>
      <c r="J421" s="19"/>
      <c r="K421" s="19"/>
      <c r="L421" s="19"/>
      <c r="M421" s="19"/>
      <c r="N421" s="19"/>
    </row>
    <row r="422" spans="1:14">
      <c r="A422" s="20"/>
      <c r="B422" s="19"/>
      <c r="C422" s="19"/>
      <c r="D422" s="19"/>
      <c r="E422" s="19"/>
      <c r="F422" s="22"/>
      <c r="G422" s="19"/>
      <c r="H422" s="20"/>
      <c r="I422" s="19"/>
      <c r="J422" s="19"/>
      <c r="K422" s="19"/>
      <c r="L422" s="19"/>
      <c r="M422" s="19"/>
      <c r="N422" s="19"/>
    </row>
    <row r="423" spans="1:14">
      <c r="A423" s="20"/>
      <c r="B423" s="19"/>
      <c r="C423" s="19"/>
      <c r="D423" s="19"/>
      <c r="E423" s="19"/>
      <c r="F423" s="22"/>
      <c r="G423" s="19"/>
      <c r="H423" s="20"/>
      <c r="I423" s="19"/>
      <c r="J423" s="19"/>
      <c r="K423" s="19"/>
      <c r="L423" s="19"/>
      <c r="M423" s="19"/>
      <c r="N423" s="19"/>
    </row>
    <row r="424" spans="1:14">
      <c r="A424" s="20"/>
      <c r="B424" s="19"/>
      <c r="C424" s="19"/>
      <c r="D424" s="19"/>
      <c r="E424" s="19"/>
      <c r="F424" s="22"/>
      <c r="G424" s="19"/>
      <c r="H424" s="20"/>
      <c r="I424" s="19"/>
      <c r="J424" s="19"/>
      <c r="K424" s="19"/>
      <c r="L424" s="19"/>
      <c r="M424" s="19"/>
      <c r="N424" s="19"/>
    </row>
    <row r="425" spans="1:14">
      <c r="A425" s="20"/>
      <c r="B425" s="19"/>
      <c r="C425" s="19"/>
      <c r="D425" s="19"/>
      <c r="E425" s="19"/>
      <c r="F425" s="22"/>
      <c r="G425" s="19"/>
      <c r="H425" s="20"/>
      <c r="I425" s="19"/>
      <c r="J425" s="19"/>
      <c r="K425" s="19"/>
      <c r="L425" s="19"/>
      <c r="M425" s="19"/>
      <c r="N425" s="19"/>
    </row>
    <row r="426" spans="1:14">
      <c r="A426" s="20"/>
      <c r="B426" s="19"/>
      <c r="C426" s="19"/>
      <c r="D426" s="19"/>
      <c r="E426" s="19"/>
      <c r="F426" s="22"/>
      <c r="G426" s="19"/>
      <c r="H426" s="20"/>
      <c r="I426" s="19"/>
      <c r="J426" s="19"/>
      <c r="K426" s="19"/>
      <c r="L426" s="19"/>
      <c r="M426" s="19"/>
      <c r="N426" s="19"/>
    </row>
    <row r="427" spans="1:14">
      <c r="A427" s="20"/>
      <c r="B427" s="19"/>
      <c r="C427" s="19"/>
      <c r="D427" s="19"/>
      <c r="E427" s="19"/>
      <c r="F427" s="22"/>
      <c r="G427" s="19"/>
      <c r="H427" s="20"/>
      <c r="I427" s="19"/>
      <c r="J427" s="19"/>
      <c r="K427" s="19"/>
      <c r="L427" s="19"/>
      <c r="M427" s="19"/>
      <c r="N427" s="19"/>
    </row>
    <row r="428" spans="1:14">
      <c r="A428" s="20"/>
      <c r="B428" s="19"/>
      <c r="C428" s="19"/>
      <c r="D428" s="19"/>
      <c r="E428" s="19"/>
      <c r="F428" s="22"/>
      <c r="G428" s="19"/>
      <c r="H428" s="20"/>
      <c r="I428" s="19"/>
      <c r="J428" s="19"/>
      <c r="K428" s="19"/>
      <c r="L428" s="19"/>
      <c r="M428" s="19"/>
      <c r="N428" s="19"/>
    </row>
    <row r="429" spans="1:14">
      <c r="A429" s="20"/>
      <c r="B429" s="19"/>
      <c r="C429" s="19"/>
      <c r="D429" s="19"/>
      <c r="E429" s="19"/>
      <c r="F429" s="22"/>
      <c r="G429" s="19"/>
      <c r="H429" s="20"/>
      <c r="I429" s="19"/>
      <c r="J429" s="19"/>
      <c r="K429" s="19"/>
      <c r="L429" s="19"/>
      <c r="M429" s="19"/>
      <c r="N429" s="19"/>
    </row>
    <row r="430" spans="1:14">
      <c r="A430" s="20"/>
      <c r="B430" s="19"/>
      <c r="C430" s="19"/>
      <c r="D430" s="19"/>
      <c r="E430" s="19"/>
      <c r="F430" s="22"/>
      <c r="G430" s="19"/>
      <c r="H430" s="20"/>
      <c r="I430" s="19"/>
      <c r="J430" s="19"/>
      <c r="K430" s="19"/>
      <c r="L430" s="19"/>
      <c r="M430" s="19"/>
      <c r="N430" s="19"/>
    </row>
    <row r="431" spans="1:14">
      <c r="A431" s="20"/>
      <c r="B431" s="19"/>
      <c r="C431" s="19"/>
      <c r="D431" s="19"/>
      <c r="E431" s="19"/>
      <c r="F431" s="22"/>
      <c r="G431" s="19"/>
      <c r="H431" s="20"/>
      <c r="I431" s="19"/>
      <c r="J431" s="19"/>
      <c r="K431" s="19"/>
      <c r="L431" s="19"/>
      <c r="M431" s="19"/>
      <c r="N431" s="19"/>
    </row>
    <row r="432" spans="1:14">
      <c r="A432" s="20"/>
      <c r="B432" s="19"/>
      <c r="C432" s="19"/>
      <c r="D432" s="19"/>
      <c r="E432" s="19"/>
      <c r="F432" s="22"/>
      <c r="G432" s="19"/>
      <c r="H432" s="20"/>
      <c r="I432" s="19"/>
      <c r="J432" s="19"/>
      <c r="K432" s="19"/>
      <c r="L432" s="19"/>
      <c r="M432" s="19"/>
      <c r="N432" s="19"/>
    </row>
    <row r="433" spans="1:14">
      <c r="A433" s="20"/>
      <c r="B433" s="19"/>
      <c r="C433" s="19"/>
      <c r="D433" s="19"/>
      <c r="E433" s="19"/>
      <c r="F433" s="22"/>
      <c r="G433" s="19"/>
      <c r="H433" s="20"/>
      <c r="I433" s="19"/>
      <c r="J433" s="19"/>
      <c r="K433" s="19"/>
      <c r="L433" s="19"/>
      <c r="M433" s="19"/>
      <c r="N433" s="19"/>
    </row>
    <row r="434" spans="1:14">
      <c r="A434" s="20"/>
      <c r="B434" s="19"/>
      <c r="C434" s="19"/>
      <c r="D434" s="19"/>
      <c r="E434" s="19"/>
      <c r="F434" s="22"/>
      <c r="G434" s="19"/>
      <c r="H434" s="20"/>
      <c r="I434" s="19"/>
      <c r="J434" s="19"/>
      <c r="K434" s="19"/>
      <c r="L434" s="19"/>
      <c r="M434" s="19"/>
      <c r="N434" s="19"/>
    </row>
    <row r="435" spans="1:14">
      <c r="A435" s="20"/>
      <c r="B435" s="19"/>
      <c r="C435" s="19"/>
      <c r="D435" s="19"/>
      <c r="E435" s="19"/>
      <c r="F435" s="22"/>
      <c r="G435" s="19"/>
      <c r="H435" s="20"/>
      <c r="I435" s="19"/>
      <c r="J435" s="19"/>
      <c r="K435" s="19"/>
      <c r="L435" s="19"/>
      <c r="M435" s="19"/>
      <c r="N435" s="19"/>
    </row>
    <row r="436" spans="1:14">
      <c r="A436" s="20"/>
      <c r="B436" s="19"/>
      <c r="C436" s="19"/>
      <c r="D436" s="19"/>
      <c r="E436" s="19"/>
      <c r="F436" s="22"/>
      <c r="G436" s="19"/>
      <c r="H436" s="20"/>
      <c r="I436" s="19"/>
      <c r="J436" s="19"/>
      <c r="K436" s="19"/>
      <c r="L436" s="19"/>
      <c r="M436" s="19"/>
      <c r="N436" s="19"/>
    </row>
    <row r="437" spans="1:14">
      <c r="A437" s="20"/>
      <c r="B437" s="19"/>
      <c r="C437" s="19"/>
      <c r="D437" s="19"/>
      <c r="E437" s="19"/>
      <c r="F437" s="22"/>
      <c r="G437" s="19"/>
      <c r="H437" s="20"/>
      <c r="I437" s="19"/>
      <c r="J437" s="19"/>
      <c r="K437" s="19"/>
      <c r="L437" s="19"/>
      <c r="M437" s="19"/>
      <c r="N437" s="19"/>
    </row>
    <row r="438" spans="1:14">
      <c r="A438" s="20"/>
      <c r="B438" s="19"/>
      <c r="C438" s="19"/>
      <c r="D438" s="19"/>
      <c r="E438" s="19"/>
      <c r="F438" s="22"/>
      <c r="G438" s="19"/>
      <c r="H438" s="20"/>
      <c r="I438" s="19"/>
      <c r="J438" s="19"/>
      <c r="K438" s="19"/>
      <c r="L438" s="19"/>
      <c r="M438" s="19"/>
      <c r="N438" s="19"/>
    </row>
    <row r="439" spans="1:14">
      <c r="A439" s="20"/>
      <c r="B439" s="19"/>
      <c r="C439" s="19"/>
      <c r="D439" s="19"/>
      <c r="E439" s="19"/>
      <c r="F439" s="22"/>
      <c r="G439" s="19"/>
      <c r="H439" s="20"/>
      <c r="I439" s="19"/>
      <c r="J439" s="19"/>
      <c r="K439" s="19"/>
      <c r="L439" s="19"/>
      <c r="M439" s="19"/>
      <c r="N439" s="19"/>
    </row>
    <row r="440" spans="1:14">
      <c r="A440" s="20"/>
      <c r="B440" s="19"/>
      <c r="C440" s="19"/>
      <c r="D440" s="19"/>
      <c r="E440" s="19"/>
      <c r="F440" s="22"/>
      <c r="G440" s="19"/>
      <c r="H440" s="20"/>
      <c r="I440" s="19"/>
      <c r="J440" s="19"/>
      <c r="K440" s="19"/>
      <c r="L440" s="19"/>
      <c r="M440" s="19"/>
      <c r="N440" s="19"/>
    </row>
    <row r="441" spans="1:14">
      <c r="A441" s="20"/>
      <c r="B441" s="19"/>
      <c r="C441" s="19"/>
      <c r="D441" s="19"/>
      <c r="E441" s="19"/>
      <c r="F441" s="22"/>
      <c r="G441" s="19"/>
      <c r="H441" s="20"/>
      <c r="I441" s="19"/>
      <c r="J441" s="19"/>
      <c r="K441" s="19"/>
      <c r="L441" s="19"/>
      <c r="M441" s="19"/>
      <c r="N441" s="19"/>
    </row>
    <row r="442" spans="1:14">
      <c r="A442" s="20"/>
      <c r="B442" s="19"/>
      <c r="C442" s="19"/>
      <c r="D442" s="19"/>
      <c r="E442" s="19"/>
      <c r="F442" s="22"/>
      <c r="G442" s="19"/>
      <c r="H442" s="20"/>
      <c r="I442" s="19"/>
      <c r="J442" s="19"/>
      <c r="K442" s="19"/>
      <c r="L442" s="19"/>
      <c r="M442" s="19"/>
      <c r="N442" s="19"/>
    </row>
    <row r="443" spans="1:14">
      <c r="A443" s="20"/>
      <c r="B443" s="19"/>
      <c r="C443" s="19"/>
      <c r="D443" s="19"/>
      <c r="E443" s="19"/>
      <c r="F443" s="22"/>
      <c r="G443" s="19"/>
      <c r="H443" s="20"/>
      <c r="I443" s="19"/>
      <c r="J443" s="19"/>
      <c r="K443" s="19"/>
      <c r="L443" s="19"/>
      <c r="M443" s="19"/>
      <c r="N443" s="19"/>
    </row>
    <row r="444" spans="1:14">
      <c r="A444" s="20"/>
      <c r="B444" s="19"/>
      <c r="C444" s="19"/>
      <c r="D444" s="19"/>
      <c r="E444" s="19"/>
      <c r="F444" s="22"/>
      <c r="G444" s="19"/>
      <c r="H444" s="20"/>
      <c r="I444" s="19"/>
      <c r="J444" s="19"/>
      <c r="K444" s="19"/>
      <c r="L444" s="19"/>
      <c r="M444" s="19"/>
      <c r="N444" s="19"/>
    </row>
    <row r="445" spans="1:14">
      <c r="A445" s="20"/>
      <c r="B445" s="19"/>
      <c r="C445" s="19"/>
      <c r="D445" s="19"/>
      <c r="E445" s="19"/>
      <c r="F445" s="22"/>
      <c r="G445" s="19"/>
      <c r="H445" s="20"/>
      <c r="I445" s="19"/>
      <c r="J445" s="19"/>
      <c r="K445" s="19"/>
      <c r="L445" s="19"/>
      <c r="M445" s="19"/>
      <c r="N445" s="19"/>
    </row>
    <row r="446" spans="1:14">
      <c r="A446" s="20"/>
      <c r="B446" s="19"/>
      <c r="C446" s="19"/>
      <c r="D446" s="19"/>
      <c r="E446" s="19"/>
      <c r="F446" s="22"/>
      <c r="G446" s="19"/>
      <c r="H446" s="20"/>
      <c r="I446" s="19"/>
      <c r="J446" s="19"/>
      <c r="K446" s="19"/>
      <c r="L446" s="19"/>
      <c r="M446" s="19"/>
      <c r="N446" s="19"/>
    </row>
    <row r="447" spans="1:14">
      <c r="A447" s="20"/>
      <c r="B447" s="19"/>
      <c r="C447" s="19"/>
      <c r="D447" s="19"/>
      <c r="E447" s="19"/>
      <c r="F447" s="22"/>
      <c r="G447" s="19"/>
      <c r="H447" s="20"/>
      <c r="I447" s="19"/>
      <c r="J447" s="19"/>
      <c r="K447" s="19"/>
      <c r="L447" s="19"/>
      <c r="M447" s="19"/>
      <c r="N447" s="19"/>
    </row>
    <row r="448" spans="1:14">
      <c r="A448" s="20"/>
      <c r="B448" s="19"/>
      <c r="C448" s="19"/>
      <c r="D448" s="19"/>
      <c r="E448" s="19"/>
      <c r="F448" s="22"/>
      <c r="G448" s="19"/>
      <c r="H448" s="20"/>
      <c r="I448" s="19"/>
      <c r="J448" s="19"/>
      <c r="K448" s="19"/>
      <c r="L448" s="19"/>
      <c r="M448" s="19"/>
      <c r="N448" s="19"/>
    </row>
    <row r="449" spans="1:14">
      <c r="A449" s="20"/>
      <c r="B449" s="19"/>
      <c r="C449" s="19"/>
      <c r="D449" s="19"/>
      <c r="E449" s="19"/>
      <c r="F449" s="22"/>
      <c r="G449" s="19"/>
      <c r="H449" s="20"/>
      <c r="I449" s="19"/>
      <c r="J449" s="19"/>
      <c r="K449" s="19"/>
      <c r="L449" s="19"/>
      <c r="M449" s="19"/>
      <c r="N449" s="19"/>
    </row>
    <row r="450" spans="1:14">
      <c r="A450" s="20"/>
      <c r="B450" s="19"/>
      <c r="C450" s="19"/>
      <c r="D450" s="19"/>
      <c r="E450" s="19"/>
      <c r="F450" s="22"/>
      <c r="G450" s="19"/>
      <c r="H450" s="20"/>
      <c r="I450" s="19"/>
      <c r="J450" s="19"/>
      <c r="K450" s="19"/>
      <c r="L450" s="19"/>
      <c r="M450" s="19"/>
      <c r="N450" s="19"/>
    </row>
    <row r="451" spans="1:14">
      <c r="A451" s="20"/>
      <c r="B451" s="19"/>
      <c r="C451" s="19"/>
      <c r="D451" s="19"/>
      <c r="E451" s="19"/>
      <c r="F451" s="22"/>
      <c r="G451" s="19"/>
      <c r="H451" s="20"/>
      <c r="I451" s="19"/>
      <c r="J451" s="19"/>
      <c r="K451" s="19"/>
      <c r="L451" s="19"/>
      <c r="M451" s="19"/>
      <c r="N451" s="19"/>
    </row>
    <row r="452" spans="1:14">
      <c r="A452" s="20"/>
      <c r="B452" s="19"/>
      <c r="C452" s="19"/>
      <c r="D452" s="19"/>
      <c r="E452" s="19"/>
      <c r="F452" s="22"/>
      <c r="G452" s="19"/>
      <c r="H452" s="20"/>
      <c r="I452" s="19"/>
      <c r="J452" s="19"/>
      <c r="K452" s="19"/>
      <c r="L452" s="19"/>
      <c r="M452" s="19"/>
      <c r="N452" s="19"/>
    </row>
    <row r="453" spans="1:14">
      <c r="A453" s="20"/>
      <c r="B453" s="19"/>
      <c r="C453" s="19"/>
      <c r="D453" s="19"/>
      <c r="E453" s="19"/>
      <c r="F453" s="22"/>
      <c r="G453" s="19"/>
      <c r="H453" s="20"/>
      <c r="I453" s="19"/>
      <c r="J453" s="19"/>
      <c r="K453" s="19"/>
      <c r="L453" s="19"/>
      <c r="M453" s="19"/>
      <c r="N453" s="19"/>
    </row>
    <row r="454" spans="1:14">
      <c r="A454" s="20"/>
      <c r="B454" s="19"/>
      <c r="C454" s="19"/>
      <c r="D454" s="19"/>
      <c r="E454" s="19"/>
      <c r="F454" s="22"/>
      <c r="G454" s="19"/>
      <c r="H454" s="20"/>
      <c r="I454" s="19"/>
      <c r="J454" s="19"/>
      <c r="K454" s="19"/>
      <c r="L454" s="19"/>
      <c r="M454" s="19"/>
      <c r="N454" s="19"/>
    </row>
    <row r="455" spans="1:14">
      <c r="A455" s="20"/>
      <c r="B455" s="19"/>
      <c r="C455" s="19"/>
      <c r="D455" s="19"/>
      <c r="E455" s="19"/>
      <c r="F455" s="22"/>
      <c r="G455" s="19"/>
      <c r="H455" s="20"/>
      <c r="I455" s="19"/>
      <c r="J455" s="19"/>
      <c r="K455" s="19"/>
      <c r="L455" s="19"/>
      <c r="M455" s="19"/>
      <c r="N455" s="19"/>
    </row>
    <row r="456" spans="1:14">
      <c r="A456" s="20"/>
      <c r="B456" s="19"/>
      <c r="C456" s="19"/>
      <c r="D456" s="19"/>
      <c r="E456" s="19"/>
      <c r="F456" s="22"/>
      <c r="G456" s="19"/>
      <c r="H456" s="20"/>
      <c r="I456" s="19"/>
      <c r="J456" s="19"/>
      <c r="K456" s="19"/>
      <c r="L456" s="19"/>
      <c r="M456" s="19"/>
      <c r="N456" s="19"/>
    </row>
    <row r="457" spans="1:14">
      <c r="A457" s="20"/>
      <c r="B457" s="19"/>
      <c r="C457" s="19"/>
      <c r="D457" s="19"/>
      <c r="E457" s="19"/>
      <c r="F457" s="22"/>
      <c r="G457" s="19"/>
      <c r="H457" s="20"/>
      <c r="I457" s="19"/>
      <c r="J457" s="19"/>
      <c r="K457" s="19"/>
      <c r="L457" s="19"/>
      <c r="M457" s="19"/>
      <c r="N457" s="19"/>
    </row>
    <row r="458" spans="1:14">
      <c r="A458" s="20"/>
      <c r="B458" s="19"/>
      <c r="C458" s="19"/>
      <c r="D458" s="19"/>
      <c r="E458" s="19"/>
      <c r="F458" s="22"/>
      <c r="G458" s="19"/>
      <c r="H458" s="20"/>
      <c r="I458" s="19"/>
      <c r="J458" s="19"/>
      <c r="K458" s="19"/>
      <c r="L458" s="19"/>
      <c r="M458" s="19"/>
      <c r="N458" s="19"/>
    </row>
    <row r="459" spans="1:14">
      <c r="A459" s="20"/>
      <c r="B459" s="19"/>
      <c r="C459" s="19"/>
      <c r="D459" s="19"/>
      <c r="E459" s="19"/>
      <c r="F459" s="22"/>
      <c r="G459" s="19"/>
      <c r="H459" s="20"/>
      <c r="I459" s="19"/>
      <c r="J459" s="19"/>
      <c r="K459" s="19"/>
      <c r="L459" s="19"/>
      <c r="M459" s="19"/>
      <c r="N459" s="19"/>
    </row>
    <row r="460" spans="1:14">
      <c r="A460" s="20"/>
      <c r="B460" s="19"/>
      <c r="C460" s="19"/>
      <c r="D460" s="19"/>
      <c r="E460" s="19"/>
      <c r="F460" s="22"/>
      <c r="G460" s="19"/>
      <c r="H460" s="20"/>
      <c r="I460" s="19"/>
      <c r="J460" s="19"/>
      <c r="K460" s="19"/>
      <c r="L460" s="19"/>
      <c r="M460" s="19"/>
      <c r="N460" s="19"/>
    </row>
    <row r="461" spans="1:14">
      <c r="A461" s="20"/>
      <c r="B461" s="19"/>
      <c r="C461" s="19"/>
      <c r="D461" s="19"/>
      <c r="E461" s="19"/>
      <c r="F461" s="22"/>
      <c r="G461" s="19"/>
      <c r="H461" s="20"/>
      <c r="I461" s="19"/>
      <c r="J461" s="19"/>
      <c r="K461" s="19"/>
      <c r="L461" s="19"/>
      <c r="M461" s="19"/>
      <c r="N461" s="19"/>
    </row>
    <row r="462" spans="1:14">
      <c r="A462" s="20"/>
      <c r="B462" s="19"/>
      <c r="C462" s="19"/>
      <c r="D462" s="19"/>
      <c r="E462" s="19"/>
      <c r="F462" s="22"/>
      <c r="G462" s="19"/>
      <c r="H462" s="20"/>
      <c r="I462" s="19"/>
      <c r="J462" s="19"/>
      <c r="K462" s="19"/>
      <c r="L462" s="19"/>
      <c r="M462" s="19"/>
      <c r="N462" s="19"/>
    </row>
    <row r="463" spans="1:14">
      <c r="A463" s="20"/>
      <c r="B463" s="19"/>
      <c r="C463" s="19"/>
      <c r="D463" s="19"/>
      <c r="E463" s="19"/>
      <c r="F463" s="22"/>
      <c r="G463" s="19"/>
      <c r="H463" s="20"/>
      <c r="I463" s="19"/>
      <c r="J463" s="19"/>
      <c r="K463" s="19"/>
      <c r="L463" s="19"/>
      <c r="M463" s="19"/>
      <c r="N463" s="19"/>
    </row>
    <row r="464" spans="1:14">
      <c r="A464" s="20"/>
      <c r="B464" s="19"/>
      <c r="C464" s="19"/>
      <c r="D464" s="19"/>
      <c r="E464" s="19"/>
      <c r="F464" s="22"/>
      <c r="G464" s="19"/>
      <c r="H464" s="20"/>
      <c r="I464" s="19"/>
      <c r="J464" s="19"/>
      <c r="K464" s="19"/>
      <c r="L464" s="19"/>
      <c r="M464" s="19"/>
      <c r="N464" s="19"/>
    </row>
    <row r="465" spans="1:14">
      <c r="A465" s="20"/>
      <c r="B465" s="19"/>
      <c r="C465" s="19"/>
      <c r="D465" s="19"/>
      <c r="E465" s="19"/>
      <c r="F465" s="22"/>
      <c r="G465" s="19"/>
      <c r="H465" s="20"/>
      <c r="I465" s="19"/>
      <c r="J465" s="19"/>
      <c r="K465" s="19"/>
      <c r="L465" s="19"/>
      <c r="M465" s="19"/>
      <c r="N465" s="19"/>
    </row>
    <row r="466" spans="1:14">
      <c r="A466" s="20"/>
      <c r="B466" s="19"/>
      <c r="C466" s="19"/>
      <c r="D466" s="19"/>
      <c r="E466" s="19"/>
      <c r="F466" s="22"/>
      <c r="G466" s="19"/>
      <c r="H466" s="20"/>
      <c r="I466" s="19"/>
      <c r="J466" s="19"/>
      <c r="K466" s="19"/>
      <c r="L466" s="19"/>
      <c r="M466" s="19"/>
      <c r="N466" s="19"/>
    </row>
    <row r="467" spans="1:14">
      <c r="A467" s="20"/>
      <c r="B467" s="19"/>
      <c r="C467" s="19"/>
      <c r="D467" s="19"/>
      <c r="E467" s="19"/>
      <c r="F467" s="22"/>
      <c r="G467" s="19"/>
      <c r="H467" s="20"/>
      <c r="I467" s="19"/>
      <c r="J467" s="19"/>
      <c r="K467" s="19"/>
      <c r="L467" s="19"/>
      <c r="M467" s="19"/>
      <c r="N467" s="19"/>
    </row>
    <row r="468" spans="1:14">
      <c r="A468" s="20"/>
      <c r="B468" s="19"/>
      <c r="C468" s="19"/>
      <c r="D468" s="19"/>
      <c r="E468" s="19"/>
      <c r="F468" s="22"/>
      <c r="G468" s="19"/>
      <c r="H468" s="20"/>
      <c r="I468" s="19"/>
      <c r="J468" s="19"/>
      <c r="K468" s="19"/>
      <c r="L468" s="19"/>
      <c r="M468" s="19"/>
      <c r="N468" s="19"/>
    </row>
    <row r="469" spans="1:14">
      <c r="A469" s="20"/>
      <c r="B469" s="19"/>
      <c r="C469" s="19"/>
      <c r="D469" s="19"/>
      <c r="E469" s="19"/>
      <c r="F469" s="22"/>
      <c r="G469" s="19"/>
      <c r="H469" s="20"/>
      <c r="I469" s="19"/>
      <c r="J469" s="19"/>
      <c r="K469" s="19"/>
      <c r="L469" s="19"/>
      <c r="M469" s="19"/>
      <c r="N469" s="19"/>
    </row>
    <row r="470" spans="1:14">
      <c r="A470" s="20"/>
      <c r="B470" s="19"/>
      <c r="C470" s="19"/>
      <c r="D470" s="19"/>
      <c r="E470" s="19"/>
      <c r="F470" s="22"/>
      <c r="G470" s="19"/>
      <c r="H470" s="20"/>
      <c r="I470" s="19"/>
      <c r="J470" s="19"/>
      <c r="K470" s="19"/>
      <c r="L470" s="19"/>
      <c r="M470" s="19"/>
      <c r="N470" s="19"/>
    </row>
    <row r="471" spans="1:14">
      <c r="A471" s="20"/>
      <c r="B471" s="19"/>
      <c r="C471" s="19"/>
      <c r="D471" s="19"/>
      <c r="E471" s="19"/>
      <c r="F471" s="22"/>
      <c r="G471" s="19"/>
      <c r="H471" s="20"/>
      <c r="I471" s="19"/>
      <c r="J471" s="19"/>
      <c r="K471" s="19"/>
      <c r="L471" s="19"/>
      <c r="M471" s="19"/>
      <c r="N471" s="19"/>
    </row>
    <row r="472" spans="1:14">
      <c r="A472" s="20"/>
      <c r="B472" s="19"/>
      <c r="C472" s="19"/>
      <c r="D472" s="19"/>
      <c r="E472" s="19"/>
      <c r="F472" s="22"/>
      <c r="G472" s="19"/>
      <c r="H472" s="20"/>
      <c r="I472" s="19"/>
      <c r="J472" s="19"/>
      <c r="K472" s="19"/>
      <c r="L472" s="19"/>
      <c r="M472" s="19"/>
      <c r="N472" s="19"/>
    </row>
    <row r="473" spans="1:14">
      <c r="A473" s="20"/>
      <c r="B473" s="19"/>
      <c r="C473" s="19"/>
      <c r="D473" s="19"/>
      <c r="E473" s="19"/>
      <c r="F473" s="22"/>
      <c r="G473" s="19"/>
      <c r="H473" s="20"/>
      <c r="I473" s="19"/>
      <c r="J473" s="19"/>
      <c r="K473" s="19"/>
      <c r="L473" s="19"/>
      <c r="M473" s="19"/>
      <c r="N473" s="19"/>
    </row>
    <row r="474" spans="1:14">
      <c r="A474" s="20"/>
      <c r="B474" s="19"/>
      <c r="C474" s="19"/>
      <c r="D474" s="19"/>
      <c r="E474" s="19"/>
      <c r="F474" s="22"/>
      <c r="G474" s="19"/>
      <c r="H474" s="20"/>
      <c r="I474" s="19"/>
      <c r="J474" s="19"/>
      <c r="K474" s="19"/>
      <c r="L474" s="19"/>
      <c r="M474" s="19"/>
      <c r="N474" s="19"/>
    </row>
    <row r="475" spans="1:14">
      <c r="A475" s="20"/>
      <c r="B475" s="19"/>
      <c r="C475" s="19"/>
      <c r="D475" s="19"/>
      <c r="E475" s="19"/>
      <c r="F475" s="22"/>
      <c r="G475" s="19"/>
      <c r="H475" s="20"/>
      <c r="I475" s="19"/>
      <c r="J475" s="19"/>
      <c r="K475" s="19"/>
      <c r="L475" s="19"/>
      <c r="M475" s="19"/>
      <c r="N475" s="19"/>
    </row>
    <row r="476" spans="1:14">
      <c r="A476" s="20"/>
      <c r="B476" s="19"/>
      <c r="C476" s="19"/>
      <c r="D476" s="19"/>
      <c r="E476" s="19"/>
      <c r="F476" s="22"/>
      <c r="G476" s="19"/>
      <c r="H476" s="20"/>
      <c r="I476" s="19"/>
      <c r="J476" s="19"/>
      <c r="K476" s="19"/>
      <c r="L476" s="19"/>
      <c r="M476" s="19"/>
      <c r="N476" s="19"/>
    </row>
    <row r="477" spans="1:14">
      <c r="A477" s="20"/>
      <c r="B477" s="19"/>
      <c r="C477" s="19"/>
      <c r="D477" s="19"/>
      <c r="E477" s="19"/>
      <c r="F477" s="22"/>
      <c r="G477" s="19"/>
      <c r="H477" s="20"/>
      <c r="I477" s="19"/>
      <c r="J477" s="19"/>
      <c r="K477" s="19"/>
      <c r="L477" s="19"/>
      <c r="M477" s="19"/>
      <c r="N477" s="19"/>
    </row>
    <row r="478" spans="1:14">
      <c r="A478" s="20"/>
      <c r="B478" s="19"/>
      <c r="C478" s="19"/>
      <c r="D478" s="19"/>
      <c r="E478" s="19"/>
      <c r="F478" s="22"/>
      <c r="G478" s="19"/>
      <c r="H478" s="20"/>
      <c r="I478" s="19"/>
      <c r="J478" s="19"/>
      <c r="K478" s="19"/>
      <c r="L478" s="19"/>
      <c r="M478" s="19"/>
      <c r="N478" s="19"/>
    </row>
    <row r="479" spans="1:14">
      <c r="A479" s="20"/>
      <c r="B479" s="19"/>
      <c r="C479" s="19"/>
      <c r="D479" s="19"/>
      <c r="E479" s="19"/>
      <c r="F479" s="22"/>
      <c r="G479" s="19"/>
      <c r="H479" s="20"/>
      <c r="I479" s="19"/>
      <c r="J479" s="19"/>
      <c r="K479" s="19"/>
      <c r="L479" s="19"/>
      <c r="M479" s="19"/>
      <c r="N479" s="19"/>
    </row>
    <row r="480" spans="1:14">
      <c r="A480" s="20"/>
      <c r="B480" s="19"/>
      <c r="C480" s="19"/>
      <c r="D480" s="19"/>
      <c r="E480" s="19"/>
      <c r="F480" s="22"/>
      <c r="G480" s="19"/>
      <c r="H480" s="20"/>
      <c r="I480" s="19"/>
      <c r="J480" s="19"/>
      <c r="K480" s="19"/>
      <c r="L480" s="19"/>
      <c r="M480" s="19"/>
      <c r="N480" s="19"/>
    </row>
    <row r="481" spans="1:14">
      <c r="A481" s="20"/>
      <c r="B481" s="19"/>
      <c r="C481" s="19"/>
      <c r="D481" s="19"/>
      <c r="E481" s="19"/>
      <c r="F481" s="22"/>
      <c r="G481" s="19"/>
      <c r="H481" s="20"/>
      <c r="I481" s="19"/>
      <c r="J481" s="19"/>
      <c r="K481" s="19"/>
      <c r="L481" s="19"/>
      <c r="M481" s="19"/>
      <c r="N481" s="19"/>
    </row>
    <row r="482" spans="1:14">
      <c r="A482" s="20"/>
      <c r="B482" s="19"/>
      <c r="C482" s="19"/>
      <c r="D482" s="19"/>
      <c r="E482" s="19"/>
      <c r="F482" s="22"/>
      <c r="G482" s="19"/>
      <c r="H482" s="20"/>
      <c r="I482" s="19"/>
      <c r="J482" s="19"/>
      <c r="K482" s="19"/>
      <c r="L482" s="19"/>
      <c r="M482" s="19"/>
      <c r="N482" s="19"/>
    </row>
    <row r="483" spans="1:14">
      <c r="A483" s="20"/>
      <c r="B483" s="19"/>
      <c r="C483" s="19"/>
      <c r="D483" s="19"/>
      <c r="E483" s="19"/>
      <c r="F483" s="22"/>
      <c r="G483" s="19"/>
      <c r="H483" s="20"/>
      <c r="I483" s="19"/>
      <c r="J483" s="19"/>
      <c r="K483" s="19"/>
      <c r="L483" s="19"/>
      <c r="M483" s="19"/>
      <c r="N483" s="19"/>
    </row>
    <row r="484" spans="1:14">
      <c r="A484" s="20"/>
      <c r="B484" s="19"/>
      <c r="C484" s="19"/>
      <c r="D484" s="19"/>
      <c r="E484" s="19"/>
      <c r="F484" s="22"/>
      <c r="G484" s="19"/>
      <c r="H484" s="20"/>
      <c r="I484" s="19"/>
      <c r="J484" s="19"/>
      <c r="K484" s="19"/>
      <c r="L484" s="19"/>
      <c r="M484" s="19"/>
      <c r="N484" s="19"/>
    </row>
    <row r="485" spans="1:14">
      <c r="A485" s="20"/>
      <c r="B485" s="19"/>
      <c r="C485" s="19"/>
      <c r="D485" s="19"/>
      <c r="E485" s="19"/>
      <c r="F485" s="22"/>
      <c r="G485" s="19"/>
      <c r="H485" s="20"/>
      <c r="I485" s="19"/>
      <c r="J485" s="19"/>
      <c r="K485" s="19"/>
      <c r="L485" s="19"/>
      <c r="M485" s="19"/>
      <c r="N485" s="19"/>
    </row>
    <row r="486" spans="1:14">
      <c r="A486" s="20"/>
      <c r="B486" s="19"/>
      <c r="C486" s="19"/>
      <c r="D486" s="19"/>
      <c r="E486" s="19"/>
      <c r="F486" s="22"/>
      <c r="G486" s="19"/>
      <c r="H486" s="20"/>
      <c r="I486" s="19"/>
      <c r="J486" s="19"/>
      <c r="K486" s="19"/>
      <c r="L486" s="19"/>
      <c r="M486" s="19"/>
      <c r="N486" s="19"/>
    </row>
    <row r="487" spans="1:14">
      <c r="A487" s="20"/>
      <c r="B487" s="19"/>
      <c r="C487" s="19"/>
      <c r="D487" s="19"/>
      <c r="E487" s="19"/>
      <c r="F487" s="22"/>
      <c r="G487" s="19"/>
      <c r="H487" s="20"/>
      <c r="I487" s="19"/>
      <c r="J487" s="19"/>
      <c r="K487" s="19"/>
      <c r="L487" s="19"/>
      <c r="M487" s="19"/>
      <c r="N487" s="19"/>
    </row>
    <row r="488" spans="1:14">
      <c r="A488" s="20"/>
      <c r="B488" s="19"/>
      <c r="C488" s="19"/>
      <c r="D488" s="19"/>
      <c r="E488" s="19"/>
      <c r="F488" s="22"/>
      <c r="G488" s="19"/>
      <c r="H488" s="20"/>
      <c r="I488" s="19"/>
      <c r="J488" s="19"/>
      <c r="K488" s="19"/>
      <c r="L488" s="19"/>
      <c r="M488" s="19"/>
      <c r="N488" s="19"/>
    </row>
    <row r="489" spans="1:14">
      <c r="A489" s="20"/>
      <c r="B489" s="19"/>
      <c r="C489" s="19"/>
      <c r="D489" s="19"/>
      <c r="E489" s="19"/>
      <c r="F489" s="22"/>
      <c r="G489" s="19"/>
      <c r="H489" s="20"/>
      <c r="I489" s="19"/>
      <c r="J489" s="19"/>
      <c r="K489" s="19"/>
      <c r="L489" s="19"/>
      <c r="M489" s="19"/>
      <c r="N489" s="19"/>
    </row>
    <row r="490" spans="1:14">
      <c r="A490" s="20"/>
      <c r="B490" s="19"/>
      <c r="C490" s="19"/>
      <c r="D490" s="19"/>
      <c r="E490" s="19"/>
      <c r="F490" s="22"/>
      <c r="G490" s="19"/>
      <c r="H490" s="20"/>
      <c r="I490" s="19"/>
      <c r="J490" s="19"/>
      <c r="K490" s="19"/>
      <c r="L490" s="19"/>
      <c r="M490" s="19"/>
      <c r="N490" s="19"/>
    </row>
    <row r="491" spans="1:14">
      <c r="A491" s="20"/>
      <c r="B491" s="19"/>
      <c r="C491" s="19"/>
      <c r="D491" s="19"/>
      <c r="E491" s="19"/>
      <c r="F491" s="22"/>
      <c r="G491" s="19"/>
      <c r="H491" s="20"/>
      <c r="I491" s="19"/>
      <c r="J491" s="19"/>
      <c r="K491" s="19"/>
      <c r="L491" s="19"/>
      <c r="M491" s="19"/>
      <c r="N491" s="19"/>
    </row>
    <row r="492" spans="1:14">
      <c r="A492" s="20"/>
      <c r="B492" s="19"/>
      <c r="C492" s="19"/>
      <c r="D492" s="19"/>
      <c r="E492" s="19"/>
      <c r="F492" s="22"/>
      <c r="G492" s="19"/>
      <c r="H492" s="20"/>
      <c r="I492" s="19"/>
      <c r="J492" s="19"/>
      <c r="K492" s="19"/>
      <c r="L492" s="19"/>
      <c r="M492" s="19"/>
      <c r="N492" s="19"/>
    </row>
    <row r="493" spans="1:14">
      <c r="A493" s="20"/>
      <c r="B493" s="19"/>
      <c r="C493" s="19"/>
      <c r="D493" s="19"/>
      <c r="E493" s="19"/>
      <c r="F493" s="22"/>
      <c r="G493" s="19"/>
      <c r="H493" s="20"/>
      <c r="I493" s="19"/>
      <c r="J493" s="19"/>
      <c r="K493" s="19"/>
      <c r="L493" s="19"/>
      <c r="M493" s="19"/>
      <c r="N493" s="19"/>
    </row>
    <row r="494" spans="1:14">
      <c r="A494" s="20"/>
      <c r="B494" s="19"/>
      <c r="C494" s="19"/>
      <c r="D494" s="19"/>
      <c r="E494" s="19"/>
      <c r="F494" s="22"/>
      <c r="G494" s="19"/>
      <c r="H494" s="20"/>
      <c r="I494" s="19"/>
      <c r="J494" s="19"/>
      <c r="K494" s="19"/>
      <c r="L494" s="19"/>
      <c r="M494" s="19"/>
      <c r="N494" s="19"/>
    </row>
    <row r="495" spans="1:14">
      <c r="A495" s="20"/>
      <c r="B495" s="19"/>
      <c r="C495" s="19"/>
      <c r="D495" s="19"/>
      <c r="E495" s="19"/>
      <c r="F495" s="22"/>
      <c r="G495" s="19"/>
      <c r="H495" s="20"/>
      <c r="I495" s="19"/>
      <c r="J495" s="19"/>
      <c r="K495" s="19"/>
      <c r="L495" s="19"/>
      <c r="M495" s="19"/>
      <c r="N495" s="19"/>
    </row>
    <row r="496" spans="1:14">
      <c r="A496" s="20"/>
      <c r="B496" s="19"/>
      <c r="C496" s="19"/>
      <c r="D496" s="19"/>
      <c r="E496" s="19"/>
      <c r="F496" s="22"/>
      <c r="G496" s="19"/>
      <c r="H496" s="20"/>
      <c r="I496" s="19"/>
      <c r="J496" s="19"/>
      <c r="K496" s="19"/>
      <c r="L496" s="19"/>
      <c r="M496" s="19"/>
      <c r="N496" s="19"/>
    </row>
    <row r="497" spans="1:14">
      <c r="A497" s="20"/>
      <c r="B497" s="19"/>
      <c r="C497" s="19"/>
      <c r="D497" s="19"/>
      <c r="E497" s="19"/>
      <c r="F497" s="22"/>
      <c r="G497" s="19"/>
      <c r="H497" s="20"/>
      <c r="I497" s="19"/>
      <c r="J497" s="19"/>
      <c r="K497" s="19"/>
      <c r="L497" s="19"/>
      <c r="M497" s="19"/>
      <c r="N497" s="19"/>
    </row>
    <row r="498" spans="1:14">
      <c r="A498" s="20"/>
      <c r="B498" s="19"/>
      <c r="C498" s="19"/>
      <c r="D498" s="19"/>
      <c r="E498" s="19"/>
      <c r="F498" s="22"/>
      <c r="G498" s="19"/>
      <c r="H498" s="20"/>
      <c r="I498" s="19"/>
      <c r="J498" s="19"/>
      <c r="K498" s="19"/>
      <c r="L498" s="19"/>
      <c r="M498" s="19"/>
      <c r="N498" s="19"/>
    </row>
    <row r="499" spans="1:14">
      <c r="A499" s="20"/>
      <c r="B499" s="19"/>
      <c r="C499" s="19"/>
      <c r="D499" s="19"/>
      <c r="E499" s="19"/>
      <c r="F499" s="22"/>
      <c r="G499" s="19"/>
      <c r="H499" s="20"/>
      <c r="I499" s="19"/>
      <c r="J499" s="19"/>
      <c r="K499" s="19"/>
      <c r="L499" s="19"/>
      <c r="M499" s="19"/>
      <c r="N499" s="19"/>
    </row>
    <row r="500" spans="1:14">
      <c r="A500" s="20"/>
      <c r="B500" s="19"/>
      <c r="C500" s="19"/>
      <c r="D500" s="19"/>
      <c r="E500" s="19"/>
      <c r="F500" s="22"/>
      <c r="G500" s="19"/>
      <c r="H500" s="20"/>
      <c r="I500" s="19"/>
      <c r="J500" s="19"/>
      <c r="K500" s="19"/>
      <c r="L500" s="19"/>
      <c r="M500" s="19"/>
      <c r="N500" s="19"/>
    </row>
    <row r="501" spans="1:14">
      <c r="A501" s="20"/>
      <c r="B501" s="19"/>
      <c r="C501" s="19"/>
      <c r="D501" s="19"/>
      <c r="E501" s="19"/>
      <c r="F501" s="22"/>
      <c r="G501" s="19"/>
      <c r="H501" s="20"/>
      <c r="I501" s="19"/>
      <c r="J501" s="19"/>
      <c r="K501" s="19"/>
      <c r="L501" s="19"/>
      <c r="M501" s="19"/>
      <c r="N501" s="19"/>
    </row>
    <row r="502" spans="1:14">
      <c r="A502" s="20"/>
      <c r="B502" s="19"/>
      <c r="C502" s="19"/>
      <c r="D502" s="19"/>
      <c r="E502" s="19"/>
      <c r="F502" s="22"/>
      <c r="G502" s="19"/>
      <c r="H502" s="20"/>
      <c r="I502" s="19"/>
      <c r="J502" s="19"/>
      <c r="K502" s="19"/>
      <c r="L502" s="19"/>
      <c r="M502" s="19"/>
      <c r="N502" s="19"/>
    </row>
    <row r="503" spans="1:14">
      <c r="A503" s="20"/>
      <c r="B503" s="19"/>
      <c r="C503" s="19"/>
      <c r="D503" s="19"/>
      <c r="E503" s="19"/>
      <c r="F503" s="22"/>
      <c r="G503" s="19"/>
      <c r="H503" s="20"/>
      <c r="I503" s="19"/>
      <c r="J503" s="19"/>
      <c r="K503" s="19"/>
      <c r="L503" s="19"/>
      <c r="M503" s="19"/>
      <c r="N503" s="19"/>
    </row>
    <row r="504" spans="1:14">
      <c r="A504" s="20"/>
      <c r="B504" s="19"/>
      <c r="C504" s="19"/>
      <c r="D504" s="19"/>
      <c r="E504" s="19"/>
      <c r="F504" s="22"/>
      <c r="G504" s="19"/>
      <c r="H504" s="20"/>
      <c r="I504" s="19"/>
      <c r="J504" s="19"/>
      <c r="K504" s="19"/>
      <c r="L504" s="19"/>
      <c r="M504" s="19"/>
      <c r="N504" s="19"/>
    </row>
    <row r="505" spans="1:14">
      <c r="A505" s="20"/>
      <c r="B505" s="19"/>
      <c r="C505" s="19"/>
      <c r="D505" s="19"/>
      <c r="E505" s="19"/>
      <c r="F505" s="22"/>
      <c r="G505" s="19"/>
      <c r="H505" s="20"/>
      <c r="I505" s="19"/>
      <c r="J505" s="19"/>
      <c r="K505" s="19"/>
      <c r="L505" s="19"/>
      <c r="M505" s="19"/>
      <c r="N505" s="19"/>
    </row>
    <row r="506" spans="1:14">
      <c r="A506" s="20"/>
      <c r="B506" s="19"/>
      <c r="C506" s="19"/>
      <c r="D506" s="19"/>
      <c r="E506" s="19"/>
      <c r="F506" s="22"/>
      <c r="G506" s="19"/>
      <c r="H506" s="20"/>
      <c r="I506" s="19"/>
      <c r="J506" s="19"/>
      <c r="K506" s="19"/>
      <c r="L506" s="19"/>
      <c r="M506" s="19"/>
      <c r="N506" s="19"/>
    </row>
    <row r="507" spans="1:14">
      <c r="A507" s="20"/>
      <c r="B507" s="19"/>
      <c r="C507" s="19"/>
      <c r="D507" s="19"/>
      <c r="E507" s="19"/>
      <c r="F507" s="22"/>
      <c r="G507" s="19"/>
      <c r="H507" s="20"/>
      <c r="I507" s="19"/>
      <c r="J507" s="19"/>
      <c r="K507" s="19"/>
      <c r="L507" s="19"/>
      <c r="M507" s="19"/>
      <c r="N507" s="19"/>
    </row>
    <row r="508" spans="1:14">
      <c r="A508" s="20"/>
      <c r="B508" s="19"/>
      <c r="C508" s="19"/>
      <c r="D508" s="19"/>
      <c r="E508" s="19"/>
      <c r="F508" s="22"/>
      <c r="G508" s="19"/>
      <c r="H508" s="20"/>
      <c r="I508" s="19"/>
      <c r="J508" s="19"/>
      <c r="K508" s="19"/>
      <c r="L508" s="19"/>
      <c r="M508" s="19"/>
      <c r="N508" s="19"/>
    </row>
    <row r="509" spans="1:14">
      <c r="A509" s="20"/>
      <c r="B509" s="19"/>
      <c r="C509" s="19"/>
      <c r="D509" s="19"/>
      <c r="E509" s="19"/>
      <c r="F509" s="22"/>
      <c r="G509" s="19"/>
      <c r="H509" s="20"/>
      <c r="I509" s="19"/>
      <c r="J509" s="19"/>
      <c r="K509" s="19"/>
      <c r="L509" s="19"/>
      <c r="M509" s="19"/>
      <c r="N509" s="19"/>
    </row>
    <row r="510" spans="1:14">
      <c r="A510" s="20"/>
      <c r="B510" s="19"/>
      <c r="C510" s="19"/>
      <c r="D510" s="19"/>
      <c r="E510" s="19"/>
      <c r="F510" s="22"/>
      <c r="G510" s="19"/>
      <c r="H510" s="20"/>
      <c r="I510" s="19"/>
      <c r="J510" s="19"/>
      <c r="K510" s="19"/>
      <c r="L510" s="19"/>
      <c r="M510" s="19"/>
      <c r="N510" s="19"/>
    </row>
    <row r="511" spans="1:14">
      <c r="A511" s="20"/>
      <c r="B511" s="19"/>
      <c r="C511" s="19"/>
      <c r="D511" s="19"/>
      <c r="E511" s="19"/>
      <c r="F511" s="22"/>
      <c r="G511" s="19"/>
      <c r="H511" s="20"/>
      <c r="I511" s="19"/>
      <c r="J511" s="19"/>
      <c r="K511" s="19"/>
      <c r="L511" s="19"/>
      <c r="M511" s="19"/>
      <c r="N511" s="19"/>
    </row>
    <row r="512" spans="1:14">
      <c r="A512" s="20"/>
      <c r="B512" s="19"/>
      <c r="C512" s="19"/>
      <c r="D512" s="19"/>
      <c r="E512" s="19"/>
      <c r="F512" s="22"/>
      <c r="G512" s="19"/>
      <c r="H512" s="20"/>
      <c r="I512" s="19"/>
      <c r="J512" s="19"/>
      <c r="K512" s="19"/>
      <c r="L512" s="19"/>
      <c r="M512" s="19"/>
      <c r="N512" s="19"/>
    </row>
    <row r="513" spans="1:14">
      <c r="A513" s="20"/>
      <c r="B513" s="19"/>
      <c r="C513" s="19"/>
      <c r="D513" s="19"/>
      <c r="E513" s="19"/>
      <c r="F513" s="22"/>
      <c r="G513" s="19"/>
      <c r="H513" s="20"/>
      <c r="I513" s="19"/>
      <c r="J513" s="19"/>
      <c r="K513" s="19"/>
      <c r="L513" s="19"/>
      <c r="M513" s="19"/>
      <c r="N513" s="19"/>
    </row>
    <row r="514" spans="1:14">
      <c r="A514" s="20"/>
      <c r="B514" s="19"/>
      <c r="C514" s="19"/>
      <c r="D514" s="19"/>
      <c r="E514" s="19"/>
      <c r="F514" s="22"/>
      <c r="G514" s="19"/>
      <c r="H514" s="20"/>
      <c r="I514" s="19"/>
      <c r="J514" s="19"/>
      <c r="K514" s="19"/>
      <c r="L514" s="19"/>
      <c r="M514" s="19"/>
      <c r="N514" s="19"/>
    </row>
    <row r="515" spans="1:14">
      <c r="A515" s="20"/>
      <c r="B515" s="19"/>
      <c r="C515" s="19"/>
      <c r="D515" s="19"/>
      <c r="E515" s="19"/>
      <c r="F515" s="22"/>
      <c r="G515" s="19"/>
      <c r="H515" s="20"/>
      <c r="I515" s="19"/>
      <c r="J515" s="19"/>
      <c r="K515" s="19"/>
      <c r="L515" s="19"/>
      <c r="M515" s="19"/>
      <c r="N515" s="19"/>
    </row>
    <row r="516" spans="1:14">
      <c r="A516" s="20"/>
      <c r="B516" s="19"/>
      <c r="C516" s="19"/>
      <c r="D516" s="19"/>
      <c r="E516" s="19"/>
      <c r="F516" s="22"/>
      <c r="G516" s="19"/>
      <c r="H516" s="20"/>
      <c r="I516" s="19"/>
      <c r="J516" s="19"/>
      <c r="K516" s="19"/>
      <c r="L516" s="19"/>
      <c r="M516" s="19"/>
      <c r="N516" s="19"/>
    </row>
    <row r="517" spans="1:14">
      <c r="A517" s="20"/>
      <c r="B517" s="19"/>
      <c r="C517" s="19"/>
      <c r="D517" s="19"/>
      <c r="E517" s="19"/>
      <c r="F517" s="22"/>
      <c r="G517" s="19"/>
      <c r="H517" s="20"/>
      <c r="I517" s="19"/>
      <c r="J517" s="19"/>
      <c r="K517" s="19"/>
      <c r="L517" s="19"/>
      <c r="M517" s="19"/>
      <c r="N517" s="19"/>
    </row>
    <row r="518" spans="1:14">
      <c r="A518" s="20"/>
      <c r="B518" s="19"/>
      <c r="C518" s="19"/>
      <c r="D518" s="19"/>
      <c r="E518" s="19"/>
      <c r="F518" s="22"/>
      <c r="G518" s="19"/>
      <c r="H518" s="20"/>
      <c r="I518" s="19"/>
      <c r="J518" s="19"/>
      <c r="K518" s="19"/>
      <c r="L518" s="19"/>
      <c r="M518" s="19"/>
      <c r="N518" s="19"/>
    </row>
    <row r="519" spans="1:14">
      <c r="A519" s="20"/>
      <c r="B519" s="19"/>
      <c r="C519" s="19"/>
      <c r="D519" s="19"/>
      <c r="E519" s="19"/>
      <c r="F519" s="22"/>
      <c r="G519" s="19"/>
      <c r="H519" s="20"/>
      <c r="I519" s="19"/>
      <c r="J519" s="19"/>
      <c r="K519" s="19"/>
      <c r="L519" s="19"/>
      <c r="M519" s="19"/>
      <c r="N519" s="19"/>
    </row>
    <row r="520" spans="1:14">
      <c r="A520" s="20"/>
      <c r="B520" s="19"/>
      <c r="C520" s="19"/>
      <c r="D520" s="19"/>
      <c r="E520" s="19"/>
      <c r="F520" s="22"/>
      <c r="G520" s="19"/>
      <c r="H520" s="20"/>
    </row>
    <row r="521" spans="1:14">
      <c r="A521" s="20"/>
      <c r="B521" s="19"/>
      <c r="C521" s="19"/>
      <c r="D521" s="19"/>
      <c r="E521" s="19"/>
      <c r="F521" s="22"/>
      <c r="G521" s="19"/>
    </row>
  </sheetData>
  <mergeCells count="4">
    <mergeCell ref="A1:H1"/>
    <mergeCell ref="A2:H2"/>
    <mergeCell ref="A3:H3"/>
    <mergeCell ref="A22:H22"/>
  </mergeCells>
  <conditionalFormatting sqref="F5">
    <cfRule type="expression" dxfId="38" priority="2">
      <formula>$N1048573="1"</formula>
    </cfRule>
  </conditionalFormatting>
  <conditionalFormatting sqref="F6">
    <cfRule type="expression" dxfId="37" priority="1">
      <formula>$N5="1"</formula>
    </cfRule>
  </conditionalFormatting>
  <conditionalFormatting sqref="F11">
    <cfRule type="expression" dxfId="36" priority="6">
      <formula>#REF!="1"</formula>
    </cfRule>
  </conditionalFormatting>
  <conditionalFormatting sqref="F12">
    <cfRule type="expression" dxfId="35" priority="7">
      <formula>$B10="1"</formula>
    </cfRule>
  </conditionalFormatting>
  <printOptions horizontalCentered="1"/>
  <pageMargins left="0.45" right="0.45" top="0.5" bottom="0.5" header="0.3" footer="0.3"/>
  <pageSetup scale="77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L551"/>
  <sheetViews>
    <sheetView zoomScale="80" zoomScaleNormal="80" workbookViewId="0">
      <pane ySplit="5" topLeftCell="A6" activePane="bottomLeft" state="frozen"/>
      <selection pane="bottomLeft" activeCell="N13" sqref="N13"/>
    </sheetView>
  </sheetViews>
  <sheetFormatPr defaultColWidth="8.88671875" defaultRowHeight="18"/>
  <cols>
    <col min="1" max="1" width="7.5546875" style="34" bestFit="1" customWidth="1"/>
    <col min="2" max="2" width="19.5546875" style="16" bestFit="1" customWidth="1"/>
    <col min="3" max="3" width="19.5546875" style="16" customWidth="1"/>
    <col min="4" max="4" width="28.6640625" style="16" bestFit="1" customWidth="1"/>
    <col min="5" max="5" width="19.5546875" style="16" bestFit="1" customWidth="1"/>
    <col min="6" max="6" width="15.88671875" style="45" bestFit="1" customWidth="1"/>
    <col min="7" max="7" width="12.109375" style="62" customWidth="1"/>
    <col min="8" max="10" width="9.109375" style="16" hidden="1" customWidth="1"/>
    <col min="11" max="12" width="0" style="16" hidden="1" customWidth="1"/>
    <col min="13" max="16384" width="8.88671875" style="16"/>
  </cols>
  <sheetData>
    <row r="1" spans="1:12">
      <c r="A1" s="33"/>
      <c r="B1" s="33" t="s">
        <v>191</v>
      </c>
      <c r="C1" s="33" t="s">
        <v>192</v>
      </c>
      <c r="D1" s="33" t="s">
        <v>193</v>
      </c>
      <c r="E1" s="33"/>
    </row>
    <row r="2" spans="1:12" ht="20.399999999999999">
      <c r="A2" s="33"/>
      <c r="B2" s="35">
        <v>0</v>
      </c>
      <c r="C2" s="35">
        <f>B2+1</f>
        <v>1</v>
      </c>
      <c r="D2" s="35">
        <f>C2+1</f>
        <v>2</v>
      </c>
      <c r="E2" s="35"/>
      <c r="H2" s="36"/>
      <c r="I2" s="36"/>
      <c r="J2" s="36"/>
      <c r="K2" s="36"/>
      <c r="L2" s="36"/>
    </row>
    <row r="3" spans="1:12">
      <c r="A3" s="186" t="str">
        <f>'Open 5D'!A3:G3</f>
        <v>BBRA Point Show #2 ~ Cactus Korral</v>
      </c>
      <c r="B3" s="186"/>
      <c r="C3" s="186"/>
      <c r="D3" s="186"/>
      <c r="E3" s="186"/>
      <c r="F3" s="186"/>
      <c r="G3" s="186"/>
    </row>
    <row r="4" spans="1:12">
      <c r="A4" s="187">
        <f>'Open 5D'!A4:G4</f>
        <v>42812</v>
      </c>
      <c r="B4" s="187"/>
      <c r="C4" s="187"/>
      <c r="D4" s="187"/>
      <c r="E4" s="187"/>
      <c r="F4" s="187"/>
      <c r="G4" s="187"/>
    </row>
    <row r="5" spans="1:12" ht="18.75" customHeight="1">
      <c r="A5" s="192" t="s">
        <v>614</v>
      </c>
      <c r="B5" s="192"/>
      <c r="C5" s="192"/>
      <c r="D5" s="192"/>
      <c r="E5" s="192"/>
      <c r="F5" s="192"/>
      <c r="G5" s="192"/>
    </row>
    <row r="6" spans="1:12">
      <c r="A6" s="14" t="s">
        <v>1</v>
      </c>
      <c r="B6" s="14" t="s">
        <v>2</v>
      </c>
      <c r="C6" s="14" t="s">
        <v>3</v>
      </c>
      <c r="D6" s="14" t="s">
        <v>4</v>
      </c>
      <c r="E6" s="15" t="s">
        <v>5</v>
      </c>
      <c r="F6" s="15" t="s">
        <v>7</v>
      </c>
      <c r="G6" s="52" t="s">
        <v>8</v>
      </c>
    </row>
    <row r="7" spans="1:12" s="7" customFormat="1" ht="21">
      <c r="A7" s="193" t="s">
        <v>203</v>
      </c>
      <c r="B7" s="193"/>
      <c r="C7" s="193"/>
      <c r="D7" s="193"/>
      <c r="E7" s="193"/>
      <c r="F7" s="193"/>
      <c r="G7" s="193"/>
    </row>
    <row r="8" spans="1:12" ht="18.899999999999999" customHeight="1">
      <c r="A8" s="61">
        <v>1</v>
      </c>
      <c r="B8" s="150" t="s">
        <v>391</v>
      </c>
      <c r="C8" s="113" t="s">
        <v>597</v>
      </c>
      <c r="D8" s="129" t="s">
        <v>598</v>
      </c>
      <c r="E8" s="131">
        <v>15.593</v>
      </c>
      <c r="F8" s="57">
        <v>153</v>
      </c>
      <c r="G8" s="61">
        <v>6</v>
      </c>
      <c r="H8" s="38" t="str">
        <f t="shared" ref="H8:H51" si="0">IF(MATCH($E8,B$2:F$2,1)=1,MATCH($E8,B$2:E$2,1),"")</f>
        <v/>
      </c>
      <c r="I8" s="38" t="str">
        <f t="shared" ref="I8:I51" si="1">IF(MATCH($E8,B$2:F$2,1)=2,MATCH($E8,B$2:F$2,1),"")</f>
        <v/>
      </c>
      <c r="J8" s="38">
        <f t="shared" ref="J8:J51" si="2">IF(MATCH($E8,B$2:F$2,1)=3,MATCH($E8,B$2:H$2,1),"")</f>
        <v>3</v>
      </c>
      <c r="K8" s="16" t="str">
        <f t="shared" ref="K8:K51" si="3">IF(MATCH($E8,B$2:F$2,1)=4,MATCH($E8,B$2:H$2,1),"")</f>
        <v/>
      </c>
      <c r="L8" s="16" t="str">
        <f t="shared" ref="L8:L51" si="4">IF(MATCH($E8,B$2:H$2,1)=5,MATCH($E8,B$2:H$2,1),"")</f>
        <v/>
      </c>
    </row>
    <row r="9" spans="1:12" ht="18.899999999999999" customHeight="1">
      <c r="A9" s="61">
        <v>2</v>
      </c>
      <c r="B9" s="150" t="s">
        <v>460</v>
      </c>
      <c r="C9" s="113" t="s">
        <v>461</v>
      </c>
      <c r="D9" s="129" t="s">
        <v>462</v>
      </c>
      <c r="E9" s="131">
        <v>15.691000000000001</v>
      </c>
      <c r="F9" s="57">
        <v>115</v>
      </c>
      <c r="G9" s="61">
        <v>5</v>
      </c>
      <c r="H9" s="38" t="str">
        <f t="shared" ref="H9" si="5">IF(MATCH($E9,B$2:F$2,1)=1,MATCH($E9,B$2:E$2,1),"")</f>
        <v/>
      </c>
      <c r="I9" s="38" t="str">
        <f t="shared" ref="I9" si="6">IF(MATCH($E9,B$2:F$2,1)=2,MATCH($E9,B$2:F$2,1),"")</f>
        <v/>
      </c>
      <c r="J9" s="38">
        <f t="shared" ref="J9" si="7">IF(MATCH($E9,B$2:F$2,1)=3,MATCH($E9,B$2:H$2,1),"")</f>
        <v>3</v>
      </c>
      <c r="K9" s="16" t="str">
        <f t="shared" ref="K9" si="8">IF(MATCH($E9,B$2:F$2,1)=4,MATCH($E9,B$2:H$2,1),"")</f>
        <v/>
      </c>
      <c r="L9" s="16" t="str">
        <f t="shared" ref="L9" si="9">IF(MATCH($E9,B$2:H$2,1)=5,MATCH($E9,B$2:H$2,1),"")</f>
        <v/>
      </c>
    </row>
    <row r="10" spans="1:12" ht="18.899999999999999" customHeight="1">
      <c r="A10" s="61">
        <v>3</v>
      </c>
      <c r="B10" s="150" t="s">
        <v>466</v>
      </c>
      <c r="C10" s="114" t="s">
        <v>467</v>
      </c>
      <c r="D10" s="151" t="s">
        <v>468</v>
      </c>
      <c r="E10" s="159">
        <v>15.706</v>
      </c>
      <c r="F10" s="57">
        <v>77</v>
      </c>
      <c r="G10" s="61">
        <v>4</v>
      </c>
      <c r="H10" s="38"/>
      <c r="I10" s="38"/>
      <c r="J10" s="38"/>
    </row>
    <row r="11" spans="1:12" ht="18.899999999999999" customHeight="1">
      <c r="A11" s="61">
        <v>4</v>
      </c>
      <c r="B11" s="150" t="s">
        <v>474</v>
      </c>
      <c r="C11" s="113" t="s">
        <v>475</v>
      </c>
      <c r="D11" s="129" t="s">
        <v>476</v>
      </c>
      <c r="E11" s="131">
        <v>15.842000000000001</v>
      </c>
      <c r="F11" s="57">
        <v>38</v>
      </c>
      <c r="G11" s="61">
        <v>3</v>
      </c>
      <c r="H11" s="38"/>
      <c r="I11" s="38"/>
      <c r="J11" s="38"/>
    </row>
    <row r="12" spans="1:12" ht="18.899999999999999" customHeight="1">
      <c r="A12" s="61">
        <v>5</v>
      </c>
      <c r="B12" s="150" t="s">
        <v>615</v>
      </c>
      <c r="C12" s="114" t="s">
        <v>616</v>
      </c>
      <c r="D12" s="151" t="s">
        <v>617</v>
      </c>
      <c r="E12" s="159">
        <v>15.981</v>
      </c>
      <c r="F12" s="57"/>
      <c r="G12" s="61">
        <v>2</v>
      </c>
      <c r="H12" s="38"/>
      <c r="I12" s="38"/>
      <c r="J12" s="38"/>
    </row>
    <row r="13" spans="1:12" ht="18.899999999999999" customHeight="1">
      <c r="A13" s="61">
        <v>6</v>
      </c>
      <c r="B13" s="150" t="s">
        <v>349</v>
      </c>
      <c r="C13" s="113" t="s">
        <v>232</v>
      </c>
      <c r="D13" s="129" t="s">
        <v>233</v>
      </c>
      <c r="E13" s="131">
        <v>16.158999999999999</v>
      </c>
      <c r="F13" s="57"/>
      <c r="G13" s="61">
        <v>1</v>
      </c>
      <c r="H13" s="38"/>
      <c r="I13" s="38"/>
      <c r="J13" s="38"/>
    </row>
    <row r="14" spans="1:12" ht="18.899999999999999" customHeight="1">
      <c r="A14" s="61">
        <v>7</v>
      </c>
      <c r="B14" s="150" t="s">
        <v>494</v>
      </c>
      <c r="C14" s="113" t="s">
        <v>461</v>
      </c>
      <c r="D14" s="129" t="s">
        <v>495</v>
      </c>
      <c r="E14" s="131">
        <v>16.164999999999999</v>
      </c>
      <c r="F14" s="57"/>
      <c r="G14" s="61"/>
      <c r="H14" s="38"/>
      <c r="I14" s="38"/>
      <c r="J14" s="38"/>
    </row>
    <row r="15" spans="1:12" ht="18.899999999999999" customHeight="1">
      <c r="A15" s="61">
        <v>8</v>
      </c>
      <c r="B15" s="150" t="s">
        <v>497</v>
      </c>
      <c r="C15" s="114" t="s">
        <v>498</v>
      </c>
      <c r="D15" s="151" t="s">
        <v>618</v>
      </c>
      <c r="E15" s="159">
        <v>16.186</v>
      </c>
      <c r="F15" s="57"/>
      <c r="G15" s="61"/>
      <c r="H15" s="38"/>
      <c r="I15" s="38"/>
      <c r="J15" s="38"/>
    </row>
    <row r="16" spans="1:12" ht="18.899999999999999" customHeight="1">
      <c r="A16" s="61">
        <v>9</v>
      </c>
      <c r="B16" s="150" t="s">
        <v>507</v>
      </c>
      <c r="C16" s="114" t="s">
        <v>311</v>
      </c>
      <c r="D16" s="151" t="s">
        <v>508</v>
      </c>
      <c r="E16" s="152">
        <v>16.363</v>
      </c>
      <c r="F16" s="57"/>
      <c r="G16" s="61"/>
      <c r="H16" s="38"/>
      <c r="I16" s="38"/>
      <c r="J16" s="38"/>
    </row>
    <row r="17" spans="1:12" ht="18.899999999999999" customHeight="1">
      <c r="A17" s="61">
        <v>10</v>
      </c>
      <c r="B17" s="150" t="s">
        <v>86</v>
      </c>
      <c r="C17" s="113" t="s">
        <v>87</v>
      </c>
      <c r="D17" s="129" t="s">
        <v>88</v>
      </c>
      <c r="E17" s="131">
        <v>16.510000000000002</v>
      </c>
      <c r="F17" s="57"/>
      <c r="G17" s="61"/>
      <c r="H17" s="38"/>
      <c r="I17" s="38"/>
      <c r="J17" s="38"/>
    </row>
    <row r="18" spans="1:12" ht="18.899999999999999" customHeight="1">
      <c r="A18" s="61">
        <v>11</v>
      </c>
      <c r="B18" s="150" t="s">
        <v>513</v>
      </c>
      <c r="C18" s="114" t="s">
        <v>514</v>
      </c>
      <c r="D18" s="151" t="s">
        <v>515</v>
      </c>
      <c r="E18" s="152">
        <v>16.533000000000001</v>
      </c>
      <c r="F18" s="57"/>
      <c r="G18" s="61"/>
      <c r="H18" s="38"/>
      <c r="I18" s="38"/>
      <c r="J18" s="38"/>
    </row>
    <row r="19" spans="1:12" s="7" customFormat="1" ht="21">
      <c r="A19" s="195" t="s">
        <v>619</v>
      </c>
      <c r="B19" s="195"/>
      <c r="C19" s="195"/>
      <c r="D19" s="195"/>
      <c r="E19" s="195"/>
      <c r="F19" s="195"/>
      <c r="G19" s="195"/>
    </row>
    <row r="20" spans="1:12" ht="18.899999999999999" customHeight="1">
      <c r="A20" s="61">
        <v>1</v>
      </c>
      <c r="B20" s="150" t="s">
        <v>620</v>
      </c>
      <c r="C20" s="113" t="s">
        <v>621</v>
      </c>
      <c r="D20" s="129" t="s">
        <v>622</v>
      </c>
      <c r="E20" s="131">
        <v>16.625</v>
      </c>
      <c r="F20" s="57">
        <v>92</v>
      </c>
      <c r="G20" s="91">
        <v>6</v>
      </c>
      <c r="H20" s="38" t="str">
        <f t="shared" si="0"/>
        <v/>
      </c>
      <c r="I20" s="38" t="str">
        <f t="shared" si="1"/>
        <v/>
      </c>
      <c r="J20" s="38">
        <f t="shared" si="2"/>
        <v>3</v>
      </c>
      <c r="K20" s="16" t="str">
        <f t="shared" si="3"/>
        <v/>
      </c>
      <c r="L20" s="16" t="str">
        <f t="shared" si="4"/>
        <v/>
      </c>
    </row>
    <row r="21" spans="1:12" ht="18.899999999999999" customHeight="1">
      <c r="A21" s="61">
        <v>2</v>
      </c>
      <c r="B21" s="150" t="s">
        <v>64</v>
      </c>
      <c r="C21" s="113" t="s">
        <v>65</v>
      </c>
      <c r="D21" s="129" t="s">
        <v>66</v>
      </c>
      <c r="E21" s="131">
        <v>16.693000000000001</v>
      </c>
      <c r="F21" s="57">
        <v>69</v>
      </c>
      <c r="G21" s="91">
        <v>5</v>
      </c>
      <c r="H21" s="38"/>
      <c r="I21" s="38"/>
      <c r="J21" s="38"/>
    </row>
    <row r="22" spans="1:12" ht="18.899999999999999" customHeight="1">
      <c r="A22" s="61">
        <v>3</v>
      </c>
      <c r="B22" s="150" t="s">
        <v>488</v>
      </c>
      <c r="C22" s="113" t="s">
        <v>489</v>
      </c>
      <c r="D22" s="129" t="s">
        <v>490</v>
      </c>
      <c r="E22" s="130">
        <v>16.724</v>
      </c>
      <c r="F22" s="57">
        <v>46</v>
      </c>
      <c r="G22" s="91">
        <v>4</v>
      </c>
      <c r="H22" s="38"/>
      <c r="I22" s="38"/>
      <c r="J22" s="38"/>
    </row>
    <row r="23" spans="1:12" ht="18.899999999999999" customHeight="1">
      <c r="A23" s="61">
        <v>4</v>
      </c>
      <c r="B23" s="150" t="s">
        <v>466</v>
      </c>
      <c r="C23" s="113" t="s">
        <v>467</v>
      </c>
      <c r="D23" s="129" t="s">
        <v>528</v>
      </c>
      <c r="E23" s="131">
        <v>16.728000000000002</v>
      </c>
      <c r="F23" s="57">
        <v>23</v>
      </c>
      <c r="G23" s="91">
        <v>3</v>
      </c>
      <c r="H23" s="38"/>
      <c r="I23" s="38"/>
      <c r="J23" s="38"/>
    </row>
    <row r="24" spans="1:12" ht="18.899999999999999" customHeight="1">
      <c r="A24" s="61">
        <v>5</v>
      </c>
      <c r="B24" s="150" t="s">
        <v>546</v>
      </c>
      <c r="C24" s="114" t="s">
        <v>547</v>
      </c>
      <c r="D24" s="151" t="s">
        <v>582</v>
      </c>
      <c r="E24" s="152">
        <v>16.805</v>
      </c>
      <c r="F24" s="57"/>
      <c r="G24" s="91">
        <v>2</v>
      </c>
      <c r="H24" s="38"/>
      <c r="I24" s="38"/>
      <c r="J24" s="38"/>
    </row>
    <row r="25" spans="1:12" ht="18.899999999999999" customHeight="1">
      <c r="A25" s="61">
        <v>6</v>
      </c>
      <c r="B25" s="150" t="s">
        <v>532</v>
      </c>
      <c r="C25" s="113" t="s">
        <v>533</v>
      </c>
      <c r="D25" s="154" t="s">
        <v>534</v>
      </c>
      <c r="E25" s="131">
        <v>16.811</v>
      </c>
      <c r="F25" s="57"/>
      <c r="G25" s="91">
        <v>1</v>
      </c>
      <c r="H25" s="38"/>
      <c r="I25" s="38"/>
      <c r="J25" s="38"/>
    </row>
    <row r="26" spans="1:12" ht="18.899999999999999" customHeight="1">
      <c r="A26" s="61">
        <v>7</v>
      </c>
      <c r="B26" s="150" t="s">
        <v>349</v>
      </c>
      <c r="C26" s="114" t="s">
        <v>232</v>
      </c>
      <c r="D26" s="151" t="s">
        <v>623</v>
      </c>
      <c r="E26" s="159">
        <v>16.879000000000001</v>
      </c>
      <c r="F26" s="57"/>
      <c r="G26" s="91"/>
      <c r="H26" s="38" t="str">
        <f t="shared" si="0"/>
        <v/>
      </c>
      <c r="I26" s="38" t="str">
        <f t="shared" si="1"/>
        <v/>
      </c>
      <c r="J26" s="38">
        <f t="shared" si="2"/>
        <v>3</v>
      </c>
      <c r="K26" s="16" t="str">
        <f t="shared" si="3"/>
        <v/>
      </c>
      <c r="L26" s="16" t="str">
        <f t="shared" si="4"/>
        <v/>
      </c>
    </row>
    <row r="27" spans="1:12" ht="18.899999999999999" customHeight="1">
      <c r="A27" s="61">
        <v>8</v>
      </c>
      <c r="B27" s="150" t="s">
        <v>536</v>
      </c>
      <c r="C27" s="113" t="s">
        <v>537</v>
      </c>
      <c r="D27" s="129" t="s">
        <v>624</v>
      </c>
      <c r="E27" s="130">
        <v>16.898</v>
      </c>
      <c r="F27" s="57"/>
      <c r="G27" s="91"/>
      <c r="H27" s="38"/>
      <c r="I27" s="38"/>
      <c r="J27" s="38"/>
    </row>
    <row r="28" spans="1:12" ht="18.899999999999999" customHeight="1">
      <c r="A28" s="61">
        <v>9</v>
      </c>
      <c r="B28" s="150" t="s">
        <v>86</v>
      </c>
      <c r="C28" s="113" t="s">
        <v>87</v>
      </c>
      <c r="D28" s="129" t="s">
        <v>539</v>
      </c>
      <c r="E28" s="130">
        <v>16.905000000000001</v>
      </c>
      <c r="F28" s="57"/>
      <c r="G28" s="91"/>
      <c r="H28" s="38"/>
      <c r="I28" s="38"/>
      <c r="J28" s="38"/>
    </row>
    <row r="29" spans="1:12" ht="18.899999999999999" customHeight="1">
      <c r="A29" s="61">
        <v>10</v>
      </c>
      <c r="B29" s="150" t="s">
        <v>550</v>
      </c>
      <c r="C29" s="113" t="s">
        <v>96</v>
      </c>
      <c r="D29" s="129" t="s">
        <v>98</v>
      </c>
      <c r="E29" s="131">
        <v>16.977</v>
      </c>
      <c r="F29" s="57"/>
      <c r="G29" s="91"/>
      <c r="H29" s="38"/>
      <c r="I29" s="38"/>
      <c r="J29" s="38"/>
    </row>
    <row r="30" spans="1:12" ht="18.899999999999999" customHeight="1">
      <c r="A30" s="61">
        <v>11</v>
      </c>
      <c r="B30" s="150" t="s">
        <v>625</v>
      </c>
      <c r="C30" s="113" t="s">
        <v>626</v>
      </c>
      <c r="D30" s="129" t="s">
        <v>627</v>
      </c>
      <c r="E30" s="130">
        <v>17.125</v>
      </c>
      <c r="F30" s="96"/>
      <c r="G30" s="91"/>
      <c r="H30" s="38"/>
      <c r="I30" s="38"/>
      <c r="J30" s="38"/>
    </row>
    <row r="31" spans="1:12" ht="18.899999999999999" customHeight="1">
      <c r="A31" s="61">
        <v>12</v>
      </c>
      <c r="B31" s="150" t="s">
        <v>140</v>
      </c>
      <c r="C31" s="113" t="s">
        <v>141</v>
      </c>
      <c r="D31" s="129" t="s">
        <v>628</v>
      </c>
      <c r="E31" s="170">
        <v>17.367000000000001</v>
      </c>
      <c r="F31" s="97"/>
      <c r="G31" s="61"/>
      <c r="H31" s="38"/>
      <c r="I31" s="38"/>
      <c r="J31" s="38"/>
    </row>
    <row r="32" spans="1:12" ht="18.899999999999999" customHeight="1">
      <c r="A32" s="61">
        <v>13</v>
      </c>
      <c r="B32" s="150" t="s">
        <v>513</v>
      </c>
      <c r="C32" s="114" t="s">
        <v>629</v>
      </c>
      <c r="D32" s="151" t="s">
        <v>630</v>
      </c>
      <c r="E32" s="179">
        <v>17.382999999999999</v>
      </c>
      <c r="F32" s="97"/>
      <c r="G32" s="61"/>
      <c r="H32" s="38"/>
      <c r="I32" s="38"/>
      <c r="J32" s="38"/>
    </row>
    <row r="33" spans="1:12" ht="18.899999999999999" customHeight="1">
      <c r="A33" s="61">
        <v>14</v>
      </c>
      <c r="B33" s="150" t="s">
        <v>566</v>
      </c>
      <c r="C33" s="113" t="s">
        <v>430</v>
      </c>
      <c r="D33" s="154" t="s">
        <v>567</v>
      </c>
      <c r="E33" s="131">
        <v>17.515999999999998</v>
      </c>
      <c r="F33" s="97"/>
      <c r="G33" s="61"/>
      <c r="H33" s="38"/>
      <c r="I33" s="38"/>
      <c r="J33" s="38"/>
    </row>
    <row r="34" spans="1:12" s="7" customFormat="1" ht="21">
      <c r="A34" s="193" t="s">
        <v>322</v>
      </c>
      <c r="B34" s="193"/>
      <c r="C34" s="193"/>
      <c r="D34" s="193"/>
      <c r="E34" s="193"/>
      <c r="F34" s="193"/>
      <c r="G34" s="193"/>
    </row>
    <row r="35" spans="1:12" ht="18.899999999999999" customHeight="1">
      <c r="A35" s="61">
        <v>1</v>
      </c>
      <c r="B35" s="150" t="s">
        <v>70</v>
      </c>
      <c r="C35" s="114" t="s">
        <v>71</v>
      </c>
      <c r="D35" s="151" t="s">
        <v>72</v>
      </c>
      <c r="E35" s="156">
        <v>17.619</v>
      </c>
      <c r="F35" s="57">
        <v>61</v>
      </c>
      <c r="G35" s="61">
        <v>6</v>
      </c>
      <c r="H35" s="38" t="str">
        <f t="shared" ref="H35:H36" si="10">IF(MATCH($E35,B$2:F$2,1)=1,MATCH($E35,B$2:E$2,1),"")</f>
        <v/>
      </c>
      <c r="I35" s="38" t="str">
        <f t="shared" ref="I35:I36" si="11">IF(MATCH($E35,B$2:F$2,1)=2,MATCH($E35,B$2:F$2,1),"")</f>
        <v/>
      </c>
      <c r="J35" s="38">
        <f t="shared" ref="J35:J36" si="12">IF(MATCH($E35,B$2:F$2,1)=3,MATCH($E35,B$2:H$2,1),"")</f>
        <v>3</v>
      </c>
      <c r="K35" s="16" t="str">
        <f t="shared" ref="K35:K36" si="13">IF(MATCH($E35,B$2:F$2,1)=4,MATCH($E35,B$2:H$2,1),"")</f>
        <v/>
      </c>
      <c r="L35" s="16" t="str">
        <f t="shared" ref="L35:L36" si="14">IF(MATCH($E35,B$2:H$2,1)=5,MATCH($E35,B$2:H$2,1),"")</f>
        <v/>
      </c>
    </row>
    <row r="36" spans="1:12" ht="18.899999999999999" customHeight="1">
      <c r="A36" s="61">
        <v>2</v>
      </c>
      <c r="B36" s="150" t="s">
        <v>631</v>
      </c>
      <c r="C36" s="113" t="s">
        <v>147</v>
      </c>
      <c r="D36" s="129" t="s">
        <v>632</v>
      </c>
      <c r="E36" s="131">
        <v>17.655000000000001</v>
      </c>
      <c r="F36" s="57">
        <v>46</v>
      </c>
      <c r="G36" s="61">
        <v>5</v>
      </c>
      <c r="H36" s="38" t="str">
        <f t="shared" si="10"/>
        <v/>
      </c>
      <c r="I36" s="38" t="str">
        <f t="shared" si="11"/>
        <v/>
      </c>
      <c r="J36" s="38">
        <f t="shared" si="12"/>
        <v>3</v>
      </c>
      <c r="K36" s="16" t="str">
        <f t="shared" si="13"/>
        <v/>
      </c>
      <c r="L36" s="16" t="str">
        <f t="shared" si="14"/>
        <v/>
      </c>
    </row>
    <row r="37" spans="1:12" ht="18.899999999999999" customHeight="1">
      <c r="A37" s="61">
        <v>3</v>
      </c>
      <c r="B37" s="150" t="s">
        <v>546</v>
      </c>
      <c r="C37" s="113" t="s">
        <v>547</v>
      </c>
      <c r="D37" s="129" t="s">
        <v>633</v>
      </c>
      <c r="E37" s="131">
        <v>17.670000000000002</v>
      </c>
      <c r="F37" s="57">
        <v>31</v>
      </c>
      <c r="G37" s="61">
        <v>4</v>
      </c>
      <c r="H37" s="38"/>
      <c r="I37" s="38"/>
      <c r="J37" s="38"/>
    </row>
    <row r="38" spans="1:12" ht="18.899999999999999" customHeight="1">
      <c r="A38" s="61">
        <v>4</v>
      </c>
      <c r="B38" s="150" t="s">
        <v>634</v>
      </c>
      <c r="C38" s="113" t="s">
        <v>635</v>
      </c>
      <c r="D38" s="129" t="s">
        <v>636</v>
      </c>
      <c r="E38" s="131">
        <v>17.786999999999999</v>
      </c>
      <c r="F38" s="57">
        <v>15</v>
      </c>
      <c r="G38" s="61">
        <v>3</v>
      </c>
      <c r="H38" s="38"/>
      <c r="I38" s="38"/>
      <c r="J38" s="38"/>
    </row>
    <row r="39" spans="1:12" ht="18.899999999999999" customHeight="1">
      <c r="A39" s="61">
        <v>5</v>
      </c>
      <c r="B39" s="150" t="s">
        <v>349</v>
      </c>
      <c r="C39" s="113" t="s">
        <v>232</v>
      </c>
      <c r="D39" s="129" t="s">
        <v>350</v>
      </c>
      <c r="E39" s="130">
        <v>18.058</v>
      </c>
      <c r="F39" s="57"/>
      <c r="G39" s="61">
        <v>2</v>
      </c>
      <c r="H39" s="38"/>
      <c r="I39" s="38"/>
      <c r="J39" s="38"/>
    </row>
    <row r="40" spans="1:12" ht="18.899999999999999" customHeight="1">
      <c r="A40" s="61">
        <v>6</v>
      </c>
      <c r="B40" s="150" t="s">
        <v>162</v>
      </c>
      <c r="C40" s="113" t="s">
        <v>17</v>
      </c>
      <c r="D40" s="129" t="s">
        <v>18</v>
      </c>
      <c r="E40" s="131">
        <v>18.731000000000002</v>
      </c>
      <c r="F40" s="57"/>
      <c r="G40" s="61">
        <v>1</v>
      </c>
      <c r="H40" s="38" t="str">
        <f t="shared" ref="H40" si="15">IF(MATCH($E40,B$2:F$2,1)=1,MATCH($E40,B$2:E$2,1),"")</f>
        <v/>
      </c>
      <c r="I40" s="38" t="str">
        <f t="shared" ref="I40" si="16">IF(MATCH($E40,B$2:F$2,1)=2,MATCH($E40,B$2:F$2,1),"")</f>
        <v/>
      </c>
      <c r="J40" s="38">
        <f t="shared" ref="J40" si="17">IF(MATCH($E40,B$2:F$2,1)=3,MATCH($E40,B$2:H$2,1),"")</f>
        <v>3</v>
      </c>
      <c r="K40" s="16" t="str">
        <f t="shared" ref="K40" si="18">IF(MATCH($E40,B$2:F$2,1)=4,MATCH($E40,B$2:H$2,1),"")</f>
        <v/>
      </c>
      <c r="L40" s="16" t="str">
        <f t="shared" ref="L40" si="19">IF(MATCH($E40,B$2:H$2,1)=5,MATCH($E40,B$2:H$2,1),"")</f>
        <v/>
      </c>
    </row>
    <row r="41" spans="1:12" ht="18.899999999999999" customHeight="1">
      <c r="A41" s="61">
        <v>7</v>
      </c>
      <c r="B41" s="150" t="s">
        <v>30</v>
      </c>
      <c r="C41" s="113" t="s">
        <v>31</v>
      </c>
      <c r="D41" s="129" t="s">
        <v>32</v>
      </c>
      <c r="E41" s="131">
        <v>18.776</v>
      </c>
      <c r="F41" s="57"/>
      <c r="G41" s="61"/>
      <c r="H41" s="38"/>
      <c r="I41" s="38"/>
      <c r="J41" s="38"/>
    </row>
    <row r="42" spans="1:12" ht="18.899999999999999" customHeight="1">
      <c r="A42" s="61">
        <v>8</v>
      </c>
      <c r="B42" s="150" t="s">
        <v>637</v>
      </c>
      <c r="C42" s="114" t="s">
        <v>612</v>
      </c>
      <c r="D42" s="151" t="s">
        <v>613</v>
      </c>
      <c r="E42" s="159">
        <v>19.195</v>
      </c>
      <c r="F42" s="57"/>
      <c r="G42" s="61"/>
      <c r="H42" s="38"/>
      <c r="I42" s="38"/>
      <c r="J42" s="38"/>
    </row>
    <row r="43" spans="1:12" ht="18.899999999999999" customHeight="1">
      <c r="A43" s="61">
        <v>9</v>
      </c>
      <c r="B43" s="150" t="s">
        <v>638</v>
      </c>
      <c r="C43" s="113" t="s">
        <v>639</v>
      </c>
      <c r="D43" s="129" t="s">
        <v>640</v>
      </c>
      <c r="E43" s="131">
        <v>19.481000000000002</v>
      </c>
      <c r="F43" s="57"/>
      <c r="G43" s="61"/>
      <c r="H43" s="38"/>
      <c r="I43" s="38"/>
      <c r="J43" s="38"/>
    </row>
    <row r="44" spans="1:12" ht="18.899999999999999" customHeight="1">
      <c r="A44" s="61">
        <v>10</v>
      </c>
      <c r="B44" s="150" t="s">
        <v>579</v>
      </c>
      <c r="C44" s="113" t="s">
        <v>580</v>
      </c>
      <c r="D44" s="129" t="s">
        <v>641</v>
      </c>
      <c r="E44" s="131">
        <v>19.984999999999999</v>
      </c>
      <c r="F44" s="57"/>
      <c r="G44" s="61"/>
      <c r="H44" s="38"/>
      <c r="I44" s="38"/>
      <c r="J44" s="38"/>
    </row>
    <row r="45" spans="1:12" ht="18.899999999999999" customHeight="1">
      <c r="A45" s="61">
        <v>11</v>
      </c>
      <c r="B45" s="150" t="s">
        <v>546</v>
      </c>
      <c r="C45" s="113" t="s">
        <v>629</v>
      </c>
      <c r="D45" s="129" t="s">
        <v>642</v>
      </c>
      <c r="E45" s="131">
        <v>20.276</v>
      </c>
      <c r="F45" s="57"/>
      <c r="G45" s="61"/>
      <c r="H45" s="38"/>
      <c r="I45" s="38"/>
      <c r="J45" s="38"/>
    </row>
    <row r="46" spans="1:12" ht="18.899999999999999" customHeight="1">
      <c r="A46" s="61">
        <v>12</v>
      </c>
      <c r="B46" s="150" t="s">
        <v>643</v>
      </c>
      <c r="C46" s="114" t="s">
        <v>467</v>
      </c>
      <c r="D46" s="151" t="s">
        <v>644</v>
      </c>
      <c r="E46" s="152">
        <v>20.318999999999999</v>
      </c>
      <c r="F46" s="57"/>
      <c r="G46" s="61"/>
      <c r="H46" s="38"/>
      <c r="I46" s="38"/>
      <c r="J46" s="38"/>
    </row>
    <row r="47" spans="1:12" ht="18.899999999999999" customHeight="1">
      <c r="A47" s="61">
        <v>13</v>
      </c>
      <c r="B47" s="150" t="s">
        <v>73</v>
      </c>
      <c r="C47" s="113" t="s">
        <v>74</v>
      </c>
      <c r="D47" s="129" t="s">
        <v>75</v>
      </c>
      <c r="E47" s="131">
        <v>21.036999999999999</v>
      </c>
      <c r="F47" s="57"/>
      <c r="G47" s="61"/>
      <c r="H47" s="38"/>
      <c r="I47" s="38"/>
      <c r="J47" s="38"/>
    </row>
    <row r="48" spans="1:12" ht="18.899999999999999" customHeight="1">
      <c r="A48" s="61">
        <v>14</v>
      </c>
      <c r="B48" s="150" t="s">
        <v>143</v>
      </c>
      <c r="C48" s="114" t="s">
        <v>144</v>
      </c>
      <c r="D48" s="151" t="s">
        <v>645</v>
      </c>
      <c r="E48" s="152">
        <v>21.414000000000001</v>
      </c>
      <c r="F48" s="57"/>
      <c r="G48" s="61"/>
      <c r="H48" s="38"/>
      <c r="I48" s="38"/>
      <c r="J48" s="38"/>
    </row>
    <row r="49" spans="1:12" ht="18.899999999999999" customHeight="1">
      <c r="A49" s="61">
        <v>15</v>
      </c>
      <c r="B49" s="150" t="s">
        <v>349</v>
      </c>
      <c r="C49" s="113" t="s">
        <v>583</v>
      </c>
      <c r="D49" s="129" t="s">
        <v>584</v>
      </c>
      <c r="E49" s="131">
        <v>21.48</v>
      </c>
      <c r="F49" s="57"/>
      <c r="G49" s="61"/>
      <c r="H49" s="38"/>
      <c r="I49" s="38"/>
      <c r="J49" s="38"/>
    </row>
    <row r="50" spans="1:12" ht="18.899999999999999" customHeight="1">
      <c r="A50" s="61">
        <v>16</v>
      </c>
      <c r="B50" s="150" t="s">
        <v>73</v>
      </c>
      <c r="C50" s="113" t="s">
        <v>74</v>
      </c>
      <c r="D50" s="129" t="s">
        <v>586</v>
      </c>
      <c r="E50" s="131">
        <v>21.486999999999998</v>
      </c>
      <c r="F50" s="57"/>
      <c r="G50" s="61"/>
      <c r="H50" s="38"/>
      <c r="I50" s="38"/>
      <c r="J50" s="38"/>
    </row>
    <row r="51" spans="1:12" ht="18.899999999999999" customHeight="1">
      <c r="A51" s="61">
        <v>17</v>
      </c>
      <c r="B51" s="150" t="s">
        <v>587</v>
      </c>
      <c r="C51" s="114" t="s">
        <v>588</v>
      </c>
      <c r="D51" s="160" t="s">
        <v>646</v>
      </c>
      <c r="E51" s="152">
        <v>22.934000000000001</v>
      </c>
      <c r="F51" s="57"/>
      <c r="G51" s="61"/>
      <c r="H51" s="38" t="str">
        <f t="shared" si="0"/>
        <v/>
      </c>
      <c r="I51" s="38" t="str">
        <f t="shared" si="1"/>
        <v/>
      </c>
      <c r="J51" s="38">
        <f t="shared" si="2"/>
        <v>3</v>
      </c>
      <c r="K51" s="16" t="str">
        <f t="shared" si="3"/>
        <v/>
      </c>
      <c r="L51" s="16" t="str">
        <f t="shared" si="4"/>
        <v/>
      </c>
    </row>
    <row r="52" spans="1:12" ht="18.899999999999999" customHeight="1">
      <c r="A52" s="61">
        <v>18</v>
      </c>
      <c r="B52" s="150" t="s">
        <v>647</v>
      </c>
      <c r="C52" s="113" t="s">
        <v>648</v>
      </c>
      <c r="D52" s="129" t="s">
        <v>649</v>
      </c>
      <c r="E52" s="131">
        <v>23.617999999999999</v>
      </c>
      <c r="F52" s="57"/>
      <c r="G52" s="61"/>
      <c r="H52" s="38"/>
      <c r="I52" s="38"/>
      <c r="J52" s="38"/>
    </row>
    <row r="53" spans="1:12" ht="18.899999999999999" customHeight="1">
      <c r="A53" s="61">
        <v>19</v>
      </c>
      <c r="B53" s="150" t="s">
        <v>513</v>
      </c>
      <c r="C53" s="114" t="s">
        <v>514</v>
      </c>
      <c r="D53" s="151" t="s">
        <v>590</v>
      </c>
      <c r="E53" s="159">
        <v>27.126999999999999</v>
      </c>
      <c r="F53" s="57"/>
      <c r="G53" s="61"/>
      <c r="H53" s="38"/>
      <c r="I53" s="38"/>
      <c r="J53" s="38"/>
    </row>
    <row r="54" spans="1:12" s="7" customFormat="1" ht="21">
      <c r="A54" s="193" t="s">
        <v>58</v>
      </c>
      <c r="B54" s="193"/>
      <c r="C54" s="193"/>
      <c r="D54" s="193"/>
      <c r="E54" s="193"/>
      <c r="F54" s="193"/>
      <c r="G54" s="193"/>
    </row>
    <row r="55" spans="1:12" ht="18.899999999999999" customHeight="1">
      <c r="A55" s="61">
        <v>1</v>
      </c>
      <c r="B55" s="150" t="s">
        <v>594</v>
      </c>
      <c r="C55" s="113" t="s">
        <v>141</v>
      </c>
      <c r="D55" s="129" t="s">
        <v>595</v>
      </c>
      <c r="E55" s="131">
        <v>916.35900000000004</v>
      </c>
      <c r="F55" s="57"/>
      <c r="G55" s="61"/>
      <c r="H55" s="38"/>
      <c r="I55" s="38"/>
      <c r="J55" s="38"/>
    </row>
    <row r="56" spans="1:12" ht="18.899999999999999" customHeight="1">
      <c r="A56" s="61">
        <v>2</v>
      </c>
      <c r="B56" s="150" t="s">
        <v>86</v>
      </c>
      <c r="C56" s="113" t="s">
        <v>87</v>
      </c>
      <c r="D56" s="129" t="s">
        <v>510</v>
      </c>
      <c r="E56" s="131">
        <v>916.72</v>
      </c>
      <c r="F56" s="57"/>
      <c r="G56" s="61"/>
      <c r="H56" s="38"/>
      <c r="I56" s="38"/>
      <c r="J56" s="38"/>
    </row>
    <row r="57" spans="1:12" ht="18.899999999999999" customHeight="1">
      <c r="A57" s="61">
        <v>3</v>
      </c>
      <c r="B57" s="150" t="s">
        <v>546</v>
      </c>
      <c r="C57" s="113" t="s">
        <v>547</v>
      </c>
      <c r="D57" s="129" t="s">
        <v>340</v>
      </c>
      <c r="E57" s="131">
        <v>917.73199999999997</v>
      </c>
      <c r="F57" s="57"/>
      <c r="G57" s="61"/>
      <c r="H57" s="38"/>
      <c r="I57" s="38"/>
      <c r="J57" s="38"/>
    </row>
    <row r="58" spans="1:12" ht="18.899999999999999" customHeight="1">
      <c r="A58" s="61">
        <v>4</v>
      </c>
      <c r="B58" s="150" t="s">
        <v>73</v>
      </c>
      <c r="C58" s="113" t="s">
        <v>74</v>
      </c>
      <c r="D58" s="129" t="s">
        <v>602</v>
      </c>
      <c r="E58" s="131">
        <v>924.58399999999995</v>
      </c>
      <c r="F58" s="57"/>
      <c r="G58" s="61"/>
      <c r="H58" s="38"/>
      <c r="I58" s="38"/>
      <c r="J58" s="38"/>
    </row>
    <row r="59" spans="1:12" ht="15" customHeight="1">
      <c r="A59" s="33">
        <v>5</v>
      </c>
      <c r="B59" s="150" t="s">
        <v>609</v>
      </c>
      <c r="C59" s="113" t="s">
        <v>514</v>
      </c>
      <c r="D59" s="129" t="s">
        <v>610</v>
      </c>
      <c r="E59" s="131">
        <v>999.99900000000002</v>
      </c>
      <c r="F59" s="44"/>
    </row>
    <row r="60" spans="1:12" ht="15" customHeight="1">
      <c r="A60" s="33">
        <v>6</v>
      </c>
      <c r="B60" s="150" t="s">
        <v>76</v>
      </c>
      <c r="C60" s="113" t="s">
        <v>31</v>
      </c>
      <c r="D60" s="129" t="s">
        <v>77</v>
      </c>
      <c r="E60" s="131">
        <v>999.99900000000002</v>
      </c>
      <c r="F60" s="44"/>
    </row>
    <row r="61" spans="1:12" ht="15" customHeight="1">
      <c r="A61" s="33">
        <v>7</v>
      </c>
      <c r="B61" s="150" t="s">
        <v>587</v>
      </c>
      <c r="C61" s="114" t="s">
        <v>650</v>
      </c>
      <c r="D61" s="151" t="s">
        <v>651</v>
      </c>
      <c r="E61" s="152">
        <v>999.99900000000002</v>
      </c>
      <c r="F61" s="44"/>
    </row>
    <row r="62" spans="1:12" ht="15" customHeight="1">
      <c r="A62" s="33"/>
      <c r="B62" s="39"/>
      <c r="C62" s="39"/>
      <c r="D62" s="39"/>
      <c r="E62" s="40"/>
      <c r="F62" s="44"/>
    </row>
    <row r="63" spans="1:12" ht="15" customHeight="1">
      <c r="A63" s="33"/>
      <c r="B63" s="39"/>
      <c r="C63" s="39"/>
      <c r="D63" s="39"/>
      <c r="E63" s="40"/>
      <c r="F63" s="44"/>
    </row>
    <row r="64" spans="1:12" ht="15" customHeight="1">
      <c r="A64" s="33"/>
      <c r="B64" s="39"/>
      <c r="C64" s="39"/>
      <c r="D64" s="39"/>
      <c r="E64" s="40"/>
      <c r="F64" s="44"/>
    </row>
    <row r="65" spans="1:6" ht="15" customHeight="1">
      <c r="A65" s="33"/>
      <c r="B65" s="39"/>
      <c r="C65" s="39"/>
      <c r="D65" s="39"/>
      <c r="E65" s="40"/>
      <c r="F65" s="44"/>
    </row>
    <row r="66" spans="1:6" ht="15" customHeight="1">
      <c r="A66" s="33"/>
      <c r="B66" s="39"/>
      <c r="C66" s="39"/>
      <c r="D66" s="39"/>
      <c r="E66" s="40"/>
      <c r="F66" s="44"/>
    </row>
    <row r="67" spans="1:6" ht="15" customHeight="1">
      <c r="A67" s="33"/>
      <c r="B67" s="39"/>
      <c r="C67" s="39"/>
      <c r="D67" s="39"/>
      <c r="E67" s="40"/>
      <c r="F67" s="44"/>
    </row>
    <row r="68" spans="1:6" ht="15" customHeight="1">
      <c r="A68" s="33"/>
      <c r="B68" s="39"/>
      <c r="C68" s="39"/>
      <c r="D68" s="39"/>
      <c r="E68" s="40"/>
      <c r="F68" s="44"/>
    </row>
    <row r="69" spans="1:6" ht="15" customHeight="1">
      <c r="A69" s="33"/>
      <c r="B69" s="39"/>
      <c r="C69" s="39"/>
      <c r="D69" s="39"/>
      <c r="E69" s="40"/>
      <c r="F69" s="44"/>
    </row>
    <row r="70" spans="1:6" ht="15" customHeight="1">
      <c r="A70" s="33"/>
      <c r="B70" s="39"/>
      <c r="C70" s="39"/>
      <c r="D70" s="39"/>
      <c r="E70" s="40"/>
      <c r="F70" s="44"/>
    </row>
    <row r="71" spans="1:6" ht="15" customHeight="1">
      <c r="A71" s="33"/>
      <c r="B71" s="39"/>
      <c r="C71" s="39"/>
      <c r="D71" s="39"/>
      <c r="E71" s="40"/>
      <c r="F71" s="44"/>
    </row>
    <row r="72" spans="1:6" ht="15" customHeight="1">
      <c r="A72" s="33"/>
      <c r="B72" s="39"/>
      <c r="C72" s="39"/>
      <c r="D72" s="39"/>
      <c r="E72" s="40"/>
      <c r="F72" s="44"/>
    </row>
    <row r="73" spans="1:6" ht="15" customHeight="1">
      <c r="A73" s="33"/>
      <c r="B73" s="39"/>
      <c r="C73" s="39"/>
      <c r="D73" s="39"/>
      <c r="E73" s="40"/>
      <c r="F73" s="44"/>
    </row>
    <row r="74" spans="1:6" ht="15" customHeight="1">
      <c r="A74" s="33"/>
      <c r="B74" s="39"/>
      <c r="C74" s="39"/>
      <c r="D74" s="39"/>
      <c r="E74" s="40"/>
      <c r="F74" s="44"/>
    </row>
    <row r="75" spans="1:6" ht="15" customHeight="1">
      <c r="A75" s="33"/>
      <c r="B75" s="39"/>
      <c r="C75" s="39"/>
      <c r="D75" s="39"/>
      <c r="E75" s="40"/>
      <c r="F75" s="44"/>
    </row>
    <row r="76" spans="1:6" ht="15" customHeight="1">
      <c r="A76" s="33"/>
      <c r="B76" s="39"/>
      <c r="C76" s="39"/>
      <c r="D76" s="39"/>
      <c r="E76" s="40"/>
      <c r="F76" s="44"/>
    </row>
    <row r="77" spans="1:6" ht="15" customHeight="1">
      <c r="A77" s="33"/>
      <c r="B77" s="39"/>
      <c r="C77" s="39"/>
      <c r="D77" s="39"/>
      <c r="E77" s="40"/>
      <c r="F77" s="44"/>
    </row>
    <row r="78" spans="1:6" ht="15" customHeight="1">
      <c r="A78" s="33"/>
      <c r="B78" s="39"/>
      <c r="C78" s="39"/>
      <c r="D78" s="39"/>
      <c r="E78" s="40"/>
      <c r="F78" s="44"/>
    </row>
    <row r="79" spans="1:6" ht="15" customHeight="1">
      <c r="A79" s="33"/>
      <c r="B79" s="39"/>
      <c r="C79" s="39"/>
      <c r="D79" s="39"/>
      <c r="E79" s="40"/>
      <c r="F79" s="44"/>
    </row>
    <row r="80" spans="1:6" ht="15" customHeight="1">
      <c r="A80" s="33"/>
      <c r="B80" s="39"/>
      <c r="C80" s="39"/>
      <c r="D80" s="39"/>
      <c r="E80" s="40"/>
      <c r="F80" s="44"/>
    </row>
    <row r="81" spans="1:6" ht="15" customHeight="1">
      <c r="A81" s="33"/>
      <c r="B81" s="39"/>
      <c r="C81" s="39"/>
      <c r="D81" s="39"/>
      <c r="E81" s="40"/>
      <c r="F81" s="44"/>
    </row>
    <row r="82" spans="1:6" ht="15" customHeight="1">
      <c r="A82" s="33"/>
      <c r="B82" s="39"/>
      <c r="C82" s="39"/>
      <c r="D82" s="39"/>
      <c r="E82" s="40"/>
      <c r="F82" s="44"/>
    </row>
    <row r="83" spans="1:6" ht="15" customHeight="1">
      <c r="A83" s="33"/>
      <c r="B83" s="39"/>
      <c r="C83" s="39"/>
      <c r="D83" s="39"/>
      <c r="E83" s="40"/>
      <c r="F83" s="44"/>
    </row>
    <row r="84" spans="1:6" ht="15" customHeight="1">
      <c r="A84" s="33"/>
      <c r="B84" s="39"/>
      <c r="C84" s="39"/>
      <c r="D84" s="39"/>
      <c r="E84" s="40"/>
      <c r="F84" s="44"/>
    </row>
    <row r="85" spans="1:6" ht="15" customHeight="1">
      <c r="A85" s="33"/>
      <c r="B85" s="39"/>
      <c r="C85" s="39"/>
      <c r="D85" s="39"/>
      <c r="E85" s="40"/>
      <c r="F85" s="44"/>
    </row>
    <row r="86" spans="1:6" ht="15" customHeight="1">
      <c r="A86" s="33"/>
      <c r="B86" s="39"/>
      <c r="C86" s="39"/>
      <c r="D86" s="39"/>
      <c r="E86" s="40"/>
      <c r="F86" s="44"/>
    </row>
    <row r="87" spans="1:6" ht="15" customHeight="1">
      <c r="A87" s="33"/>
      <c r="B87" s="39"/>
      <c r="C87" s="39"/>
      <c r="D87" s="39"/>
      <c r="E87" s="40"/>
      <c r="F87" s="44"/>
    </row>
    <row r="88" spans="1:6" ht="15" customHeight="1">
      <c r="A88" s="33"/>
      <c r="B88" s="39"/>
      <c r="C88" s="39"/>
      <c r="D88" s="39"/>
      <c r="E88" s="40"/>
      <c r="F88" s="44"/>
    </row>
    <row r="89" spans="1:6" ht="15" customHeight="1">
      <c r="A89" s="33"/>
      <c r="B89" s="39"/>
      <c r="C89" s="39"/>
      <c r="D89" s="39"/>
      <c r="E89" s="40"/>
      <c r="F89" s="44"/>
    </row>
    <row r="90" spans="1:6" ht="15" customHeight="1">
      <c r="A90" s="33"/>
      <c r="B90" s="39"/>
      <c r="C90" s="39"/>
      <c r="D90" s="39"/>
      <c r="E90" s="40"/>
      <c r="F90" s="44"/>
    </row>
    <row r="91" spans="1:6" ht="15" customHeight="1">
      <c r="A91" s="33"/>
      <c r="B91" s="39"/>
      <c r="C91" s="39"/>
      <c r="D91" s="39"/>
      <c r="E91" s="40"/>
      <c r="F91" s="44"/>
    </row>
    <row r="92" spans="1:6" ht="15" customHeight="1">
      <c r="A92" s="33"/>
      <c r="B92" s="39"/>
      <c r="C92" s="39"/>
      <c r="D92" s="39"/>
      <c r="E92" s="40"/>
      <c r="F92" s="44"/>
    </row>
    <row r="93" spans="1:6" ht="15" customHeight="1">
      <c r="A93" s="33"/>
      <c r="B93" s="39"/>
      <c r="C93" s="39"/>
      <c r="D93" s="39"/>
      <c r="E93" s="40"/>
      <c r="F93" s="44"/>
    </row>
    <row r="94" spans="1:6" ht="15" customHeight="1">
      <c r="A94" s="33"/>
      <c r="B94" s="39"/>
      <c r="C94" s="39"/>
      <c r="D94" s="39"/>
      <c r="E94" s="40"/>
      <c r="F94" s="44"/>
    </row>
    <row r="95" spans="1:6" ht="15" customHeight="1">
      <c r="A95" s="33"/>
      <c r="B95" s="39"/>
      <c r="C95" s="39"/>
      <c r="D95" s="39"/>
      <c r="E95" s="40"/>
      <c r="F95" s="44"/>
    </row>
    <row r="96" spans="1:6" ht="15" customHeight="1">
      <c r="A96" s="33"/>
      <c r="B96" s="39"/>
      <c r="C96" s="39"/>
      <c r="D96" s="39"/>
      <c r="E96" s="40"/>
      <c r="F96" s="44"/>
    </row>
    <row r="97" spans="1:6" ht="15" customHeight="1">
      <c r="A97" s="33"/>
      <c r="B97" s="39"/>
      <c r="C97" s="39"/>
      <c r="D97" s="39"/>
      <c r="E97" s="40"/>
      <c r="F97" s="44"/>
    </row>
    <row r="98" spans="1:6" ht="15" customHeight="1">
      <c r="A98" s="33"/>
      <c r="B98" s="39"/>
      <c r="C98" s="39"/>
      <c r="D98" s="39"/>
      <c r="E98" s="40"/>
      <c r="F98" s="44"/>
    </row>
    <row r="99" spans="1:6" ht="15" customHeight="1">
      <c r="A99" s="33"/>
      <c r="B99" s="39"/>
      <c r="C99" s="39"/>
      <c r="D99" s="39"/>
      <c r="E99" s="40"/>
      <c r="F99" s="44"/>
    </row>
    <row r="100" spans="1:6" ht="15" customHeight="1">
      <c r="A100" s="33"/>
      <c r="B100" s="39"/>
      <c r="C100" s="39"/>
      <c r="D100" s="39"/>
      <c r="E100" s="40"/>
      <c r="F100" s="44"/>
    </row>
    <row r="101" spans="1:6" ht="15" customHeight="1">
      <c r="A101" s="33"/>
      <c r="B101" s="39"/>
      <c r="C101" s="39"/>
      <c r="D101" s="39"/>
      <c r="E101" s="40"/>
      <c r="F101" s="44"/>
    </row>
    <row r="102" spans="1:6" ht="15" customHeight="1">
      <c r="A102" s="33"/>
      <c r="B102" s="39"/>
      <c r="C102" s="39"/>
      <c r="D102" s="39"/>
      <c r="E102" s="40"/>
      <c r="F102" s="44"/>
    </row>
    <row r="103" spans="1:6" ht="15" customHeight="1">
      <c r="A103" s="33"/>
      <c r="B103" s="39"/>
      <c r="C103" s="39"/>
      <c r="D103" s="39"/>
      <c r="E103" s="40"/>
      <c r="F103" s="44"/>
    </row>
    <row r="104" spans="1:6" ht="15" customHeight="1">
      <c r="A104" s="33"/>
      <c r="B104" s="39"/>
      <c r="C104" s="39"/>
      <c r="D104" s="39"/>
      <c r="E104" s="40"/>
      <c r="F104" s="44"/>
    </row>
    <row r="105" spans="1:6" ht="15" customHeight="1">
      <c r="A105" s="33"/>
      <c r="B105" s="39"/>
      <c r="C105" s="39"/>
      <c r="D105" s="39"/>
      <c r="E105" s="40"/>
      <c r="F105" s="44"/>
    </row>
    <row r="106" spans="1:6" ht="15" customHeight="1">
      <c r="A106" s="33"/>
      <c r="B106" s="39"/>
      <c r="C106" s="39"/>
      <c r="D106" s="39"/>
      <c r="E106" s="40"/>
      <c r="F106" s="44"/>
    </row>
    <row r="107" spans="1:6" ht="15" customHeight="1">
      <c r="A107" s="33"/>
      <c r="B107" s="39"/>
      <c r="C107" s="39"/>
      <c r="D107" s="39"/>
      <c r="E107" s="40"/>
      <c r="F107" s="44"/>
    </row>
    <row r="108" spans="1:6" ht="15" customHeight="1">
      <c r="A108" s="33"/>
      <c r="B108" s="39"/>
      <c r="C108" s="39"/>
      <c r="D108" s="39"/>
      <c r="E108" s="40"/>
      <c r="F108" s="44"/>
    </row>
    <row r="109" spans="1:6" ht="15" customHeight="1">
      <c r="A109" s="33"/>
      <c r="B109" s="39"/>
      <c r="C109" s="39"/>
      <c r="D109" s="39"/>
      <c r="E109" s="40"/>
      <c r="F109" s="44"/>
    </row>
    <row r="110" spans="1:6" ht="15" customHeight="1">
      <c r="A110" s="33"/>
      <c r="B110" s="39"/>
      <c r="C110" s="39"/>
      <c r="D110" s="39"/>
      <c r="E110" s="40"/>
      <c r="F110" s="44"/>
    </row>
    <row r="111" spans="1:6" ht="15" customHeight="1">
      <c r="A111" s="33"/>
      <c r="B111" s="39"/>
      <c r="C111" s="39"/>
      <c r="D111" s="39"/>
      <c r="E111" s="40"/>
      <c r="F111" s="44"/>
    </row>
    <row r="112" spans="1:6" ht="15" customHeight="1">
      <c r="A112" s="33"/>
      <c r="B112" s="39"/>
      <c r="C112" s="39"/>
      <c r="D112" s="39"/>
      <c r="E112" s="40"/>
      <c r="F112" s="44"/>
    </row>
    <row r="113" spans="1:6" ht="15" customHeight="1">
      <c r="A113" s="33"/>
      <c r="B113" s="39"/>
      <c r="C113" s="39"/>
      <c r="D113" s="39"/>
      <c r="E113" s="40"/>
      <c r="F113" s="44"/>
    </row>
    <row r="114" spans="1:6" ht="15" customHeight="1">
      <c r="A114" s="33"/>
      <c r="B114" s="39"/>
      <c r="C114" s="39"/>
      <c r="D114" s="39"/>
      <c r="E114" s="40"/>
      <c r="F114" s="44"/>
    </row>
    <row r="115" spans="1:6" ht="15" customHeight="1">
      <c r="A115" s="33"/>
      <c r="B115" s="39"/>
      <c r="C115" s="39"/>
      <c r="D115" s="39"/>
      <c r="E115" s="40"/>
      <c r="F115" s="44"/>
    </row>
    <row r="116" spans="1:6" ht="15" customHeight="1">
      <c r="A116" s="33"/>
      <c r="B116" s="39"/>
      <c r="C116" s="39"/>
      <c r="D116" s="39"/>
      <c r="E116" s="40"/>
      <c r="F116" s="44"/>
    </row>
    <row r="117" spans="1:6" ht="15" customHeight="1">
      <c r="A117" s="33"/>
      <c r="B117" s="39"/>
      <c r="C117" s="39"/>
      <c r="D117" s="39"/>
      <c r="E117" s="40"/>
      <c r="F117" s="44"/>
    </row>
    <row r="118" spans="1:6" ht="15" customHeight="1">
      <c r="A118" s="33"/>
      <c r="B118" s="39"/>
      <c r="C118" s="39"/>
      <c r="D118" s="39"/>
      <c r="E118" s="40"/>
      <c r="F118" s="44"/>
    </row>
    <row r="119" spans="1:6" ht="15" customHeight="1">
      <c r="A119" s="33"/>
      <c r="B119" s="39"/>
      <c r="C119" s="39"/>
      <c r="D119" s="39"/>
      <c r="E119" s="40"/>
      <c r="F119" s="44"/>
    </row>
    <row r="120" spans="1:6" ht="15" customHeight="1">
      <c r="A120" s="33"/>
      <c r="B120" s="39"/>
      <c r="C120" s="39"/>
      <c r="D120" s="39"/>
      <c r="E120" s="40"/>
      <c r="F120" s="44"/>
    </row>
    <row r="121" spans="1:6" ht="15" customHeight="1">
      <c r="A121" s="33"/>
      <c r="B121" s="39"/>
      <c r="C121" s="39"/>
      <c r="D121" s="39"/>
      <c r="E121" s="40"/>
      <c r="F121" s="44"/>
    </row>
    <row r="122" spans="1:6" ht="15" customHeight="1">
      <c r="A122" s="33"/>
      <c r="B122" s="39"/>
      <c r="C122" s="39"/>
      <c r="D122" s="39"/>
      <c r="E122" s="40"/>
      <c r="F122" s="44"/>
    </row>
    <row r="123" spans="1:6" ht="15" customHeight="1">
      <c r="A123" s="33"/>
      <c r="B123" s="39"/>
      <c r="C123" s="39"/>
      <c r="D123" s="39"/>
      <c r="E123" s="40"/>
      <c r="F123" s="44"/>
    </row>
    <row r="124" spans="1:6" ht="15" customHeight="1">
      <c r="A124" s="33"/>
      <c r="B124" s="39"/>
      <c r="C124" s="39"/>
      <c r="D124" s="39"/>
      <c r="E124" s="40"/>
      <c r="F124" s="44"/>
    </row>
    <row r="125" spans="1:6" ht="15" customHeight="1">
      <c r="A125" s="33"/>
      <c r="B125" s="39"/>
      <c r="C125" s="39"/>
      <c r="D125" s="39"/>
      <c r="E125" s="40"/>
      <c r="F125" s="44"/>
    </row>
    <row r="126" spans="1:6" ht="15" customHeight="1">
      <c r="A126" s="33"/>
      <c r="B126" s="39"/>
      <c r="C126" s="39"/>
      <c r="D126" s="39"/>
      <c r="E126" s="40"/>
      <c r="F126" s="44"/>
    </row>
    <row r="127" spans="1:6" ht="15" customHeight="1">
      <c r="A127" s="33"/>
      <c r="B127" s="39"/>
      <c r="C127" s="39"/>
      <c r="D127" s="39"/>
      <c r="E127" s="40"/>
      <c r="F127" s="44"/>
    </row>
    <row r="128" spans="1:6" ht="15" customHeight="1">
      <c r="A128" s="33"/>
      <c r="B128" s="39"/>
      <c r="C128" s="39"/>
      <c r="D128" s="39"/>
      <c r="E128" s="40"/>
      <c r="F128" s="44"/>
    </row>
    <row r="129" spans="1:6" ht="15" customHeight="1">
      <c r="A129" s="33"/>
      <c r="B129" s="39"/>
      <c r="C129" s="39"/>
      <c r="D129" s="39"/>
      <c r="E129" s="40"/>
      <c r="F129" s="44"/>
    </row>
    <row r="130" spans="1:6" ht="15" customHeight="1">
      <c r="A130" s="33"/>
      <c r="B130" s="39"/>
      <c r="C130" s="39"/>
      <c r="D130" s="39"/>
      <c r="E130" s="40"/>
      <c r="F130" s="44"/>
    </row>
    <row r="131" spans="1:6" ht="15" customHeight="1">
      <c r="A131" s="33"/>
      <c r="B131" s="39"/>
      <c r="C131" s="39"/>
      <c r="D131" s="39"/>
      <c r="E131" s="40"/>
      <c r="F131" s="44"/>
    </row>
    <row r="132" spans="1:6" ht="15" customHeight="1">
      <c r="A132" s="33"/>
      <c r="B132" s="39"/>
      <c r="C132" s="39"/>
      <c r="D132" s="39"/>
      <c r="E132" s="40"/>
      <c r="F132" s="44"/>
    </row>
    <row r="133" spans="1:6" ht="15" customHeight="1">
      <c r="A133" s="33"/>
      <c r="B133" s="39"/>
      <c r="C133" s="39"/>
      <c r="D133" s="39"/>
      <c r="E133" s="40"/>
      <c r="F133" s="44"/>
    </row>
    <row r="134" spans="1:6" ht="15" customHeight="1">
      <c r="A134" s="33"/>
      <c r="B134" s="39"/>
      <c r="C134" s="39"/>
      <c r="D134" s="39"/>
      <c r="E134" s="40"/>
      <c r="F134" s="44"/>
    </row>
    <row r="135" spans="1:6" ht="15" customHeight="1">
      <c r="A135" s="33"/>
      <c r="B135" s="39"/>
      <c r="C135" s="39"/>
      <c r="D135" s="39"/>
      <c r="E135" s="40"/>
      <c r="F135" s="44"/>
    </row>
    <row r="136" spans="1:6" ht="15" customHeight="1">
      <c r="A136" s="33"/>
      <c r="B136" s="39"/>
      <c r="C136" s="39"/>
      <c r="D136" s="39"/>
      <c r="E136" s="40"/>
      <c r="F136" s="44"/>
    </row>
    <row r="137" spans="1:6" ht="15" customHeight="1">
      <c r="A137" s="33"/>
      <c r="B137" s="39"/>
      <c r="C137" s="39"/>
      <c r="D137" s="39"/>
      <c r="E137" s="40"/>
      <c r="F137" s="44"/>
    </row>
    <row r="138" spans="1:6" ht="15" customHeight="1">
      <c r="A138" s="33"/>
      <c r="B138" s="39"/>
      <c r="C138" s="39"/>
      <c r="D138" s="39"/>
      <c r="E138" s="40"/>
      <c r="F138" s="44"/>
    </row>
    <row r="139" spans="1:6" ht="15" customHeight="1">
      <c r="A139" s="33"/>
      <c r="B139" s="39"/>
      <c r="C139" s="39"/>
      <c r="D139" s="39"/>
      <c r="E139" s="40"/>
      <c r="F139" s="44"/>
    </row>
    <row r="140" spans="1:6" ht="15" customHeight="1">
      <c r="A140" s="33"/>
      <c r="B140" s="39"/>
      <c r="C140" s="39"/>
      <c r="D140" s="39"/>
      <c r="E140" s="40"/>
      <c r="F140" s="44"/>
    </row>
    <row r="141" spans="1:6" ht="15" customHeight="1">
      <c r="A141" s="33"/>
      <c r="B141" s="39"/>
      <c r="C141" s="39"/>
      <c r="D141" s="39"/>
      <c r="E141" s="40"/>
      <c r="F141" s="44"/>
    </row>
    <row r="142" spans="1:6" ht="15" customHeight="1">
      <c r="A142" s="33"/>
      <c r="B142" s="39"/>
      <c r="C142" s="39"/>
      <c r="D142" s="39"/>
      <c r="E142" s="40"/>
      <c r="F142" s="44"/>
    </row>
    <row r="143" spans="1:6" ht="15" customHeight="1">
      <c r="A143" s="33"/>
      <c r="B143" s="39"/>
      <c r="C143" s="39"/>
      <c r="D143" s="39"/>
      <c r="E143" s="40"/>
      <c r="F143" s="44"/>
    </row>
    <row r="144" spans="1:6" ht="15" customHeight="1">
      <c r="A144" s="33"/>
      <c r="B144" s="39"/>
      <c r="C144" s="39"/>
      <c r="D144" s="39"/>
      <c r="E144" s="40"/>
      <c r="F144" s="44"/>
    </row>
    <row r="145" spans="1:6" ht="15" customHeight="1">
      <c r="A145" s="33"/>
      <c r="B145" s="39"/>
      <c r="C145" s="39"/>
      <c r="D145" s="39"/>
      <c r="E145" s="40"/>
      <c r="F145" s="44"/>
    </row>
    <row r="146" spans="1:6" ht="15" customHeight="1">
      <c r="A146" s="33"/>
      <c r="B146" s="39"/>
      <c r="C146" s="39"/>
      <c r="D146" s="39"/>
      <c r="E146" s="40"/>
      <c r="F146" s="44"/>
    </row>
    <row r="147" spans="1:6" ht="15" customHeight="1">
      <c r="A147" s="33"/>
      <c r="B147" s="39"/>
      <c r="C147" s="39"/>
      <c r="D147" s="39"/>
      <c r="E147" s="40"/>
      <c r="F147" s="44"/>
    </row>
    <row r="148" spans="1:6" ht="15" customHeight="1">
      <c r="A148" s="33"/>
      <c r="B148" s="39"/>
      <c r="C148" s="39"/>
      <c r="D148" s="39"/>
      <c r="E148" s="40"/>
      <c r="F148" s="44"/>
    </row>
    <row r="149" spans="1:6" ht="15" customHeight="1">
      <c r="A149" s="33"/>
      <c r="B149" s="39"/>
      <c r="C149" s="39"/>
      <c r="D149" s="39"/>
      <c r="E149" s="40"/>
      <c r="F149" s="44"/>
    </row>
    <row r="150" spans="1:6" ht="15" customHeight="1">
      <c r="A150" s="33"/>
      <c r="B150" s="39"/>
      <c r="C150" s="39"/>
      <c r="D150" s="39"/>
      <c r="E150" s="40"/>
      <c r="F150" s="44"/>
    </row>
    <row r="151" spans="1:6" ht="15" customHeight="1">
      <c r="A151" s="33"/>
      <c r="B151" s="39"/>
      <c r="C151" s="39"/>
      <c r="D151" s="39"/>
      <c r="E151" s="40"/>
      <c r="F151" s="44"/>
    </row>
    <row r="152" spans="1:6" ht="15" customHeight="1">
      <c r="A152" s="33"/>
      <c r="B152" s="39"/>
      <c r="C152" s="39"/>
      <c r="D152" s="39"/>
      <c r="E152" s="40"/>
      <c r="F152" s="44"/>
    </row>
    <row r="153" spans="1:6" ht="15" customHeight="1">
      <c r="A153" s="33"/>
      <c r="B153" s="39"/>
      <c r="C153" s="39"/>
      <c r="D153" s="39"/>
      <c r="E153" s="40"/>
      <c r="F153" s="44"/>
    </row>
    <row r="154" spans="1:6" ht="15" customHeight="1">
      <c r="A154" s="33"/>
      <c r="B154" s="39"/>
      <c r="C154" s="39"/>
      <c r="D154" s="39"/>
      <c r="E154" s="40"/>
      <c r="F154" s="44"/>
    </row>
    <row r="155" spans="1:6" ht="15" customHeight="1">
      <c r="A155" s="33"/>
      <c r="B155" s="39"/>
      <c r="C155" s="39"/>
      <c r="D155" s="39"/>
      <c r="E155" s="40"/>
      <c r="F155" s="44"/>
    </row>
    <row r="156" spans="1:6" ht="15" customHeight="1">
      <c r="A156" s="33"/>
      <c r="B156" s="39"/>
      <c r="C156" s="39"/>
      <c r="D156" s="39"/>
      <c r="E156" s="40"/>
      <c r="F156" s="44"/>
    </row>
    <row r="157" spans="1:6" ht="15" customHeight="1">
      <c r="A157" s="33"/>
      <c r="B157" s="39"/>
      <c r="C157" s="39"/>
      <c r="D157" s="39"/>
      <c r="E157" s="40"/>
      <c r="F157" s="44"/>
    </row>
    <row r="158" spans="1:6" ht="15" customHeight="1">
      <c r="A158" s="33"/>
      <c r="B158" s="39"/>
      <c r="C158" s="39"/>
      <c r="D158" s="39"/>
      <c r="E158" s="40"/>
      <c r="F158" s="44"/>
    </row>
    <row r="159" spans="1:6" ht="15" customHeight="1">
      <c r="A159" s="33"/>
      <c r="B159" s="39"/>
      <c r="C159" s="39"/>
      <c r="D159" s="39"/>
      <c r="E159" s="40"/>
      <c r="F159" s="44"/>
    </row>
    <row r="160" spans="1:6" ht="15" customHeight="1">
      <c r="A160" s="33"/>
      <c r="B160" s="39"/>
      <c r="C160" s="39"/>
      <c r="D160" s="39"/>
      <c r="E160" s="40"/>
      <c r="F160" s="44"/>
    </row>
    <row r="161" spans="1:6" ht="15" customHeight="1">
      <c r="A161" s="33"/>
      <c r="B161" s="39"/>
      <c r="C161" s="39"/>
      <c r="D161" s="39"/>
      <c r="E161" s="40"/>
      <c r="F161" s="44"/>
    </row>
    <row r="162" spans="1:6" ht="15" customHeight="1">
      <c r="A162" s="33"/>
      <c r="B162" s="39"/>
      <c r="C162" s="39"/>
      <c r="D162" s="39"/>
      <c r="E162" s="40"/>
      <c r="F162" s="44"/>
    </row>
    <row r="163" spans="1:6" ht="15" customHeight="1">
      <c r="A163" s="33"/>
      <c r="B163" s="39"/>
      <c r="C163" s="39"/>
      <c r="D163" s="39"/>
      <c r="E163" s="40"/>
      <c r="F163" s="44"/>
    </row>
    <row r="164" spans="1:6" ht="15" customHeight="1">
      <c r="A164" s="33"/>
      <c r="B164" s="39"/>
      <c r="C164" s="39"/>
      <c r="D164" s="39"/>
      <c r="E164" s="40"/>
      <c r="F164" s="44"/>
    </row>
    <row r="165" spans="1:6" ht="15" customHeight="1">
      <c r="A165" s="33"/>
      <c r="B165" s="39"/>
      <c r="C165" s="39"/>
      <c r="D165" s="39"/>
      <c r="E165" s="40"/>
      <c r="F165" s="44"/>
    </row>
    <row r="166" spans="1:6" ht="15" customHeight="1">
      <c r="A166" s="33"/>
      <c r="B166" s="39"/>
      <c r="C166" s="39"/>
      <c r="D166" s="39"/>
      <c r="E166" s="40"/>
      <c r="F166" s="44"/>
    </row>
    <row r="167" spans="1:6" ht="15" customHeight="1">
      <c r="A167" s="33"/>
      <c r="B167" s="39"/>
      <c r="C167" s="39"/>
      <c r="D167" s="39"/>
      <c r="E167" s="39"/>
      <c r="F167" s="44"/>
    </row>
    <row r="168" spans="1:6" ht="15" customHeight="1">
      <c r="A168" s="33"/>
      <c r="B168" s="39"/>
      <c r="C168" s="39"/>
      <c r="D168" s="39"/>
      <c r="E168" s="39"/>
      <c r="F168" s="44"/>
    </row>
    <row r="169" spans="1:6" ht="15" customHeight="1">
      <c r="A169" s="33"/>
      <c r="B169" s="39"/>
      <c r="C169" s="39"/>
      <c r="D169" s="39"/>
      <c r="E169" s="39"/>
      <c r="F169" s="44"/>
    </row>
    <row r="170" spans="1:6" ht="15" customHeight="1">
      <c r="A170" s="33"/>
      <c r="B170" s="39"/>
      <c r="C170" s="39"/>
      <c r="D170" s="39"/>
      <c r="E170" s="39"/>
      <c r="F170" s="44"/>
    </row>
    <row r="171" spans="1:6" ht="15" customHeight="1">
      <c r="A171" s="33"/>
      <c r="B171" s="39"/>
      <c r="C171" s="39"/>
      <c r="D171" s="39"/>
      <c r="E171" s="39"/>
      <c r="F171" s="44"/>
    </row>
    <row r="172" spans="1:6" ht="15" customHeight="1">
      <c r="A172" s="33"/>
      <c r="B172" s="39"/>
      <c r="C172" s="39"/>
      <c r="D172" s="39"/>
      <c r="E172" s="39"/>
      <c r="F172" s="44"/>
    </row>
    <row r="173" spans="1:6" ht="15" customHeight="1">
      <c r="A173" s="33"/>
      <c r="B173" s="39"/>
      <c r="C173" s="39"/>
      <c r="D173" s="39"/>
      <c r="E173" s="39"/>
      <c r="F173" s="44"/>
    </row>
    <row r="174" spans="1:6" ht="15" customHeight="1">
      <c r="A174" s="33"/>
      <c r="B174" s="39"/>
      <c r="C174" s="39"/>
      <c r="D174" s="39"/>
      <c r="E174" s="39"/>
      <c r="F174" s="44"/>
    </row>
    <row r="175" spans="1:6" ht="15" customHeight="1">
      <c r="A175" s="33"/>
      <c r="B175" s="39"/>
      <c r="C175" s="39"/>
      <c r="D175" s="39"/>
      <c r="E175" s="39"/>
      <c r="F175" s="44"/>
    </row>
    <row r="176" spans="1:6" ht="15" customHeight="1">
      <c r="A176" s="33"/>
      <c r="B176" s="39"/>
      <c r="C176" s="39"/>
      <c r="D176" s="39"/>
      <c r="E176" s="39"/>
      <c r="F176" s="44"/>
    </row>
    <row r="177" spans="1:6" ht="15" customHeight="1">
      <c r="A177" s="33"/>
      <c r="B177" s="39"/>
      <c r="C177" s="39"/>
      <c r="D177" s="39"/>
      <c r="E177" s="39"/>
      <c r="F177" s="44"/>
    </row>
    <row r="178" spans="1:6" ht="15" customHeight="1">
      <c r="A178" s="33"/>
      <c r="B178" s="39"/>
      <c r="C178" s="39"/>
      <c r="D178" s="39"/>
      <c r="E178" s="39"/>
      <c r="F178" s="44"/>
    </row>
    <row r="179" spans="1:6" ht="15" customHeight="1">
      <c r="A179" s="33"/>
      <c r="B179" s="39"/>
      <c r="C179" s="39"/>
      <c r="D179" s="39"/>
      <c r="E179" s="39"/>
      <c r="F179" s="44"/>
    </row>
    <row r="180" spans="1:6" ht="15" customHeight="1">
      <c r="A180" s="33"/>
      <c r="B180" s="39"/>
      <c r="C180" s="39"/>
      <c r="D180" s="39"/>
      <c r="E180" s="39"/>
      <c r="F180" s="44"/>
    </row>
    <row r="181" spans="1:6" ht="15" customHeight="1">
      <c r="A181" s="33"/>
      <c r="B181" s="39"/>
      <c r="C181" s="39"/>
      <c r="D181" s="39"/>
      <c r="E181" s="39"/>
      <c r="F181" s="44"/>
    </row>
    <row r="182" spans="1:6" ht="15" customHeight="1">
      <c r="A182" s="33"/>
      <c r="B182" s="39"/>
      <c r="C182" s="39"/>
      <c r="D182" s="39"/>
      <c r="E182" s="39"/>
      <c r="F182" s="44"/>
    </row>
    <row r="183" spans="1:6" ht="15" customHeight="1">
      <c r="A183" s="33"/>
      <c r="B183" s="39"/>
      <c r="C183" s="39"/>
      <c r="D183" s="39"/>
      <c r="E183" s="39"/>
      <c r="F183" s="44"/>
    </row>
    <row r="184" spans="1:6" ht="15" customHeight="1">
      <c r="A184" s="33"/>
      <c r="B184" s="39"/>
      <c r="C184" s="39"/>
      <c r="D184" s="39"/>
      <c r="E184" s="39"/>
      <c r="F184" s="44"/>
    </row>
    <row r="185" spans="1:6" ht="15" customHeight="1">
      <c r="A185" s="33"/>
      <c r="B185" s="39"/>
      <c r="C185" s="39"/>
      <c r="D185" s="39"/>
      <c r="E185" s="39"/>
      <c r="F185" s="44"/>
    </row>
    <row r="186" spans="1:6" ht="15" customHeight="1">
      <c r="A186" s="33"/>
      <c r="B186" s="39"/>
      <c r="C186" s="39"/>
      <c r="D186" s="39"/>
      <c r="E186" s="39"/>
      <c r="F186" s="44"/>
    </row>
    <row r="187" spans="1:6" ht="15" customHeight="1">
      <c r="A187" s="33"/>
      <c r="B187" s="39"/>
      <c r="C187" s="39"/>
      <c r="D187" s="39"/>
      <c r="E187" s="39"/>
      <c r="F187" s="44"/>
    </row>
    <row r="188" spans="1:6" ht="15" customHeight="1">
      <c r="A188" s="33"/>
      <c r="B188" s="39"/>
      <c r="C188" s="39"/>
      <c r="D188" s="39"/>
      <c r="E188" s="39"/>
      <c r="F188" s="44"/>
    </row>
    <row r="189" spans="1:6" ht="15" customHeight="1">
      <c r="A189" s="33"/>
      <c r="B189" s="39"/>
      <c r="C189" s="39"/>
      <c r="D189" s="39"/>
      <c r="E189" s="39"/>
      <c r="F189" s="44"/>
    </row>
    <row r="190" spans="1:6" ht="15" customHeight="1">
      <c r="A190" s="33"/>
      <c r="B190" s="39"/>
      <c r="C190" s="39"/>
      <c r="D190" s="39"/>
      <c r="E190" s="39"/>
      <c r="F190" s="44"/>
    </row>
    <row r="191" spans="1:6" ht="15" customHeight="1">
      <c r="A191" s="33"/>
      <c r="B191" s="39"/>
      <c r="C191" s="39"/>
      <c r="D191" s="39"/>
      <c r="E191" s="39"/>
      <c r="F191" s="44"/>
    </row>
    <row r="192" spans="1:6" ht="15" customHeight="1">
      <c r="A192" s="33"/>
      <c r="B192" s="39"/>
      <c r="C192" s="39"/>
      <c r="D192" s="39"/>
      <c r="E192" s="39"/>
      <c r="F192" s="44"/>
    </row>
    <row r="193" spans="1:6" ht="15" customHeight="1">
      <c r="A193" s="33"/>
      <c r="B193" s="39"/>
      <c r="C193" s="39"/>
      <c r="D193" s="39"/>
      <c r="E193" s="39"/>
      <c r="F193" s="44"/>
    </row>
    <row r="194" spans="1:6" ht="15" customHeight="1">
      <c r="A194" s="33"/>
      <c r="B194" s="39"/>
      <c r="C194" s="39"/>
      <c r="D194" s="39"/>
      <c r="E194" s="39"/>
      <c r="F194" s="44"/>
    </row>
    <row r="195" spans="1:6" ht="15" customHeight="1">
      <c r="A195" s="33"/>
      <c r="B195" s="39"/>
      <c r="C195" s="39"/>
      <c r="D195" s="39"/>
      <c r="E195" s="39"/>
      <c r="F195" s="44"/>
    </row>
    <row r="196" spans="1:6" ht="15" customHeight="1">
      <c r="A196" s="33"/>
      <c r="B196" s="39"/>
      <c r="C196" s="39"/>
      <c r="D196" s="39"/>
      <c r="E196" s="39"/>
      <c r="F196" s="44"/>
    </row>
    <row r="197" spans="1:6" ht="15" customHeight="1">
      <c r="A197" s="33"/>
      <c r="B197" s="39"/>
      <c r="C197" s="39"/>
      <c r="D197" s="39"/>
      <c r="E197" s="39"/>
      <c r="F197" s="44"/>
    </row>
    <row r="198" spans="1:6" ht="15" customHeight="1">
      <c r="A198" s="33"/>
      <c r="B198" s="39"/>
      <c r="C198" s="39"/>
      <c r="D198" s="39"/>
      <c r="E198" s="39"/>
      <c r="F198" s="44"/>
    </row>
    <row r="199" spans="1:6" ht="15" customHeight="1">
      <c r="A199" s="33"/>
      <c r="B199" s="39"/>
      <c r="C199" s="39"/>
      <c r="D199" s="39"/>
      <c r="E199" s="39"/>
      <c r="F199" s="44"/>
    </row>
    <row r="200" spans="1:6" ht="15" customHeight="1">
      <c r="A200" s="33"/>
      <c r="B200" s="39"/>
      <c r="C200" s="39"/>
      <c r="D200" s="39"/>
      <c r="E200" s="39"/>
      <c r="F200" s="44"/>
    </row>
    <row r="201" spans="1:6" ht="15" customHeight="1">
      <c r="A201" s="33"/>
      <c r="B201" s="39"/>
      <c r="C201" s="39"/>
      <c r="D201" s="39"/>
      <c r="E201" s="39"/>
      <c r="F201" s="44"/>
    </row>
    <row r="202" spans="1:6" ht="15" customHeight="1">
      <c r="A202" s="33"/>
      <c r="B202" s="39"/>
      <c r="C202" s="39"/>
      <c r="D202" s="39"/>
      <c r="E202" s="39"/>
      <c r="F202" s="44"/>
    </row>
    <row r="203" spans="1:6" ht="15" customHeight="1">
      <c r="A203" s="33"/>
      <c r="B203" s="39"/>
      <c r="C203" s="39"/>
      <c r="D203" s="39"/>
      <c r="E203" s="39"/>
      <c r="F203" s="44"/>
    </row>
    <row r="204" spans="1:6" ht="15" customHeight="1">
      <c r="A204" s="33"/>
      <c r="B204" s="39"/>
      <c r="C204" s="39"/>
      <c r="D204" s="39"/>
      <c r="E204" s="39"/>
      <c r="F204" s="44"/>
    </row>
    <row r="205" spans="1:6" ht="15" customHeight="1">
      <c r="A205" s="33"/>
      <c r="B205" s="39"/>
      <c r="C205" s="39"/>
      <c r="D205" s="39"/>
      <c r="E205" s="39"/>
      <c r="F205" s="44"/>
    </row>
    <row r="206" spans="1:6" ht="15" customHeight="1">
      <c r="A206" s="33"/>
      <c r="B206" s="39"/>
      <c r="C206" s="39"/>
      <c r="D206" s="39"/>
      <c r="E206" s="39"/>
      <c r="F206" s="44"/>
    </row>
    <row r="207" spans="1:6" ht="15" customHeight="1">
      <c r="A207" s="33"/>
      <c r="B207" s="39"/>
      <c r="C207" s="39"/>
      <c r="D207" s="39"/>
      <c r="E207" s="39"/>
      <c r="F207" s="44"/>
    </row>
    <row r="208" spans="1:6" ht="15" customHeight="1">
      <c r="A208" s="33"/>
      <c r="B208" s="39"/>
      <c r="C208" s="39"/>
      <c r="D208" s="39"/>
      <c r="E208" s="39"/>
      <c r="F208" s="44"/>
    </row>
    <row r="209" spans="1:6" ht="15" customHeight="1">
      <c r="A209" s="33"/>
      <c r="B209" s="39"/>
      <c r="C209" s="39"/>
      <c r="D209" s="39"/>
      <c r="E209" s="39"/>
      <c r="F209" s="44"/>
    </row>
    <row r="210" spans="1:6" ht="15" customHeight="1">
      <c r="A210" s="33"/>
      <c r="B210" s="39"/>
      <c r="C210" s="39"/>
      <c r="D210" s="39"/>
      <c r="E210" s="39"/>
      <c r="F210" s="44"/>
    </row>
    <row r="211" spans="1:6" ht="15" customHeight="1">
      <c r="A211" s="33"/>
      <c r="B211" s="39"/>
      <c r="C211" s="39"/>
      <c r="D211" s="39"/>
      <c r="E211" s="39"/>
      <c r="F211" s="44"/>
    </row>
    <row r="212" spans="1:6" ht="15" customHeight="1">
      <c r="A212" s="33"/>
      <c r="B212" s="39"/>
      <c r="C212" s="39"/>
      <c r="D212" s="39"/>
      <c r="E212" s="39"/>
      <c r="F212" s="44"/>
    </row>
    <row r="213" spans="1:6" ht="15" customHeight="1">
      <c r="A213" s="33"/>
      <c r="B213" s="39"/>
      <c r="C213" s="39"/>
      <c r="D213" s="39"/>
      <c r="E213" s="39"/>
      <c r="F213" s="44"/>
    </row>
    <row r="214" spans="1:6" ht="15" customHeight="1">
      <c r="A214" s="33"/>
      <c r="B214" s="39"/>
      <c r="C214" s="39"/>
      <c r="D214" s="39"/>
      <c r="E214" s="39"/>
      <c r="F214" s="44"/>
    </row>
    <row r="215" spans="1:6" ht="15" customHeight="1">
      <c r="A215" s="33"/>
      <c r="B215" s="39"/>
      <c r="C215" s="39"/>
      <c r="D215" s="39"/>
      <c r="E215" s="39"/>
      <c r="F215" s="44"/>
    </row>
    <row r="216" spans="1:6" ht="15" customHeight="1">
      <c r="A216" s="33"/>
      <c r="B216" s="39"/>
      <c r="C216" s="39"/>
      <c r="D216" s="39"/>
      <c r="E216" s="39"/>
      <c r="F216" s="44"/>
    </row>
    <row r="217" spans="1:6" ht="15" customHeight="1">
      <c r="A217" s="33"/>
      <c r="B217" s="39"/>
      <c r="C217" s="39"/>
      <c r="D217" s="39"/>
      <c r="E217" s="39"/>
      <c r="F217" s="44"/>
    </row>
    <row r="218" spans="1:6" ht="15" customHeight="1">
      <c r="A218" s="33"/>
      <c r="B218" s="39"/>
      <c r="C218" s="39"/>
      <c r="D218" s="39"/>
      <c r="E218" s="39"/>
      <c r="F218" s="44"/>
    </row>
    <row r="219" spans="1:6" ht="15" customHeight="1">
      <c r="A219" s="33"/>
      <c r="B219" s="39"/>
      <c r="C219" s="39"/>
      <c r="D219" s="39"/>
      <c r="E219" s="39"/>
      <c r="F219" s="44"/>
    </row>
    <row r="220" spans="1:6" ht="15" customHeight="1">
      <c r="A220" s="33"/>
      <c r="B220" s="39"/>
      <c r="C220" s="39"/>
      <c r="D220" s="39"/>
      <c r="E220" s="39"/>
      <c r="F220" s="44"/>
    </row>
    <row r="221" spans="1:6" ht="15" customHeight="1">
      <c r="A221" s="33"/>
      <c r="B221" s="39"/>
      <c r="C221" s="39"/>
      <c r="D221" s="39"/>
      <c r="E221" s="39"/>
      <c r="F221" s="44"/>
    </row>
    <row r="222" spans="1:6" ht="15" customHeight="1">
      <c r="A222" s="33"/>
      <c r="B222" s="39"/>
      <c r="C222" s="39"/>
      <c r="D222" s="39"/>
      <c r="E222" s="39"/>
      <c r="F222" s="44"/>
    </row>
    <row r="223" spans="1:6" ht="15" customHeight="1">
      <c r="A223" s="33"/>
      <c r="B223" s="39"/>
      <c r="C223" s="39"/>
      <c r="D223" s="39"/>
      <c r="E223" s="39"/>
      <c r="F223" s="44"/>
    </row>
    <row r="224" spans="1:6" ht="15" customHeight="1">
      <c r="A224" s="33"/>
      <c r="B224" s="39"/>
      <c r="C224" s="39"/>
      <c r="D224" s="39"/>
      <c r="E224" s="39"/>
      <c r="F224" s="44"/>
    </row>
    <row r="225" spans="1:6" ht="15" customHeight="1">
      <c r="A225" s="33"/>
      <c r="B225" s="39"/>
      <c r="C225" s="39"/>
      <c r="D225" s="39"/>
      <c r="E225" s="39"/>
      <c r="F225" s="44"/>
    </row>
    <row r="226" spans="1:6" ht="15" customHeight="1">
      <c r="A226" s="33"/>
      <c r="B226" s="39"/>
      <c r="C226" s="39"/>
      <c r="D226" s="39"/>
      <c r="E226" s="39"/>
      <c r="F226" s="44"/>
    </row>
    <row r="227" spans="1:6" ht="15" customHeight="1">
      <c r="A227" s="33"/>
      <c r="B227" s="39"/>
      <c r="C227" s="39"/>
      <c r="D227" s="39"/>
      <c r="E227" s="39"/>
      <c r="F227" s="44"/>
    </row>
    <row r="228" spans="1:6" ht="15" customHeight="1">
      <c r="A228" s="33"/>
      <c r="B228" s="39"/>
      <c r="C228" s="39"/>
      <c r="D228" s="39"/>
      <c r="E228" s="39"/>
      <c r="F228" s="44"/>
    </row>
    <row r="229" spans="1:6" ht="15" customHeight="1">
      <c r="A229" s="33"/>
      <c r="B229" s="39"/>
      <c r="C229" s="39"/>
      <c r="D229" s="39"/>
      <c r="E229" s="39"/>
      <c r="F229" s="44"/>
    </row>
    <row r="230" spans="1:6" ht="15" customHeight="1">
      <c r="A230" s="33"/>
      <c r="B230" s="39"/>
      <c r="C230" s="39"/>
      <c r="D230" s="39"/>
      <c r="E230" s="39"/>
      <c r="F230" s="44"/>
    </row>
    <row r="231" spans="1:6" ht="15" customHeight="1">
      <c r="A231" s="33"/>
      <c r="B231" s="39"/>
      <c r="C231" s="39"/>
      <c r="D231" s="39"/>
      <c r="E231" s="39"/>
      <c r="F231" s="44"/>
    </row>
    <row r="232" spans="1:6" ht="15" customHeight="1">
      <c r="A232" s="33"/>
      <c r="B232" s="39"/>
      <c r="C232" s="39"/>
      <c r="D232" s="39"/>
      <c r="E232" s="39"/>
      <c r="F232" s="44"/>
    </row>
    <row r="233" spans="1:6" ht="15" customHeight="1">
      <c r="A233" s="33"/>
      <c r="B233" s="39"/>
      <c r="C233" s="39"/>
      <c r="D233" s="39"/>
      <c r="E233" s="39"/>
      <c r="F233" s="44"/>
    </row>
    <row r="234" spans="1:6" ht="15" customHeight="1">
      <c r="A234" s="33"/>
      <c r="B234" s="39"/>
      <c r="C234" s="39"/>
      <c r="D234" s="39"/>
      <c r="E234" s="39"/>
      <c r="F234" s="44"/>
    </row>
    <row r="235" spans="1:6" ht="15" customHeight="1">
      <c r="A235" s="33"/>
      <c r="B235" s="39"/>
      <c r="C235" s="39"/>
      <c r="D235" s="39"/>
      <c r="E235" s="39"/>
      <c r="F235" s="44"/>
    </row>
    <row r="236" spans="1:6" ht="15" customHeight="1">
      <c r="A236" s="33"/>
      <c r="B236" s="39"/>
      <c r="C236" s="39"/>
      <c r="D236" s="39"/>
      <c r="E236" s="39"/>
      <c r="F236" s="44"/>
    </row>
    <row r="237" spans="1:6" ht="15" customHeight="1">
      <c r="A237" s="33"/>
      <c r="B237" s="39"/>
      <c r="C237" s="39"/>
      <c r="D237" s="39"/>
      <c r="E237" s="39"/>
      <c r="F237" s="44"/>
    </row>
    <row r="238" spans="1:6" ht="15" customHeight="1">
      <c r="A238" s="33"/>
      <c r="B238" s="39"/>
      <c r="C238" s="39"/>
      <c r="D238" s="39"/>
      <c r="E238" s="39"/>
      <c r="F238" s="44"/>
    </row>
    <row r="239" spans="1:6" ht="15" customHeight="1">
      <c r="A239" s="33"/>
      <c r="B239" s="39"/>
      <c r="C239" s="39"/>
      <c r="D239" s="39"/>
      <c r="E239" s="39"/>
      <c r="F239" s="44"/>
    </row>
    <row r="240" spans="1:6" ht="15" customHeight="1">
      <c r="A240" s="33"/>
      <c r="B240" s="39"/>
      <c r="C240" s="39"/>
      <c r="D240" s="39"/>
      <c r="E240" s="39"/>
      <c r="F240" s="44"/>
    </row>
    <row r="241" spans="1:6" ht="15" customHeight="1">
      <c r="A241" s="33"/>
      <c r="B241" s="39"/>
      <c r="C241" s="39"/>
      <c r="D241" s="39"/>
      <c r="E241" s="39"/>
      <c r="F241" s="44"/>
    </row>
    <row r="242" spans="1:6" ht="15" customHeight="1">
      <c r="A242" s="33"/>
      <c r="B242" s="39"/>
      <c r="C242" s="39"/>
      <c r="D242" s="39"/>
      <c r="E242" s="39"/>
      <c r="F242" s="44"/>
    </row>
    <row r="243" spans="1:6" ht="15" customHeight="1">
      <c r="A243" s="33"/>
      <c r="B243" s="39"/>
      <c r="C243" s="39"/>
      <c r="D243" s="39"/>
      <c r="E243" s="39"/>
      <c r="F243" s="44"/>
    </row>
    <row r="244" spans="1:6" ht="15" customHeight="1">
      <c r="A244" s="33"/>
      <c r="B244" s="39"/>
      <c r="C244" s="39"/>
      <c r="D244" s="39"/>
      <c r="E244" s="39"/>
      <c r="F244" s="44"/>
    </row>
    <row r="245" spans="1:6" ht="15" customHeight="1">
      <c r="A245" s="33"/>
      <c r="B245" s="39"/>
      <c r="C245" s="39"/>
      <c r="D245" s="39"/>
      <c r="E245" s="39"/>
      <c r="F245" s="44"/>
    </row>
    <row r="246" spans="1:6" ht="15" customHeight="1">
      <c r="A246" s="33"/>
      <c r="B246" s="39"/>
      <c r="C246" s="39"/>
      <c r="D246" s="39"/>
      <c r="E246" s="39"/>
      <c r="F246" s="44"/>
    </row>
    <row r="247" spans="1:6" ht="15" customHeight="1">
      <c r="A247" s="33"/>
      <c r="B247" s="39"/>
      <c r="C247" s="39"/>
      <c r="D247" s="39"/>
      <c r="E247" s="39"/>
      <c r="F247" s="44"/>
    </row>
    <row r="248" spans="1:6" ht="15" customHeight="1">
      <c r="A248" s="33"/>
      <c r="B248" s="39"/>
      <c r="C248" s="39"/>
      <c r="D248" s="39"/>
      <c r="E248" s="39"/>
      <c r="F248" s="44"/>
    </row>
    <row r="249" spans="1:6" ht="15" customHeight="1">
      <c r="A249" s="33"/>
      <c r="B249" s="39"/>
      <c r="C249" s="39"/>
      <c r="D249" s="39"/>
      <c r="E249" s="39"/>
      <c r="F249" s="44"/>
    </row>
    <row r="250" spans="1:6" ht="15" customHeight="1">
      <c r="A250" s="33"/>
      <c r="B250" s="39"/>
      <c r="C250" s="39"/>
      <c r="D250" s="39"/>
      <c r="E250" s="39"/>
      <c r="F250" s="44"/>
    </row>
    <row r="251" spans="1:6" ht="15" customHeight="1">
      <c r="A251" s="33"/>
      <c r="B251" s="39"/>
      <c r="C251" s="39"/>
      <c r="D251" s="39"/>
      <c r="E251" s="39"/>
      <c r="F251" s="44"/>
    </row>
    <row r="252" spans="1:6" ht="15" customHeight="1">
      <c r="A252" s="33"/>
      <c r="B252" s="39"/>
      <c r="C252" s="39"/>
      <c r="D252" s="39"/>
      <c r="E252" s="39"/>
      <c r="F252" s="44"/>
    </row>
    <row r="253" spans="1:6" ht="15" customHeight="1">
      <c r="A253" s="33"/>
      <c r="B253" s="39"/>
      <c r="C253" s="39"/>
      <c r="D253" s="39"/>
      <c r="E253" s="39"/>
      <c r="F253" s="44"/>
    </row>
    <row r="254" spans="1:6" ht="15" customHeight="1">
      <c r="A254" s="33"/>
      <c r="B254" s="39"/>
      <c r="C254" s="39"/>
      <c r="D254" s="39"/>
      <c r="E254" s="39"/>
      <c r="F254" s="44"/>
    </row>
    <row r="255" spans="1:6" ht="15" customHeight="1">
      <c r="A255" s="33"/>
      <c r="B255" s="39"/>
      <c r="C255" s="39"/>
      <c r="D255" s="39"/>
      <c r="E255" s="39"/>
      <c r="F255" s="44"/>
    </row>
    <row r="256" spans="1:6" ht="15" customHeight="1">
      <c r="A256" s="33"/>
      <c r="B256" s="39"/>
      <c r="C256" s="39"/>
      <c r="D256" s="39"/>
      <c r="E256" s="39"/>
      <c r="F256" s="44"/>
    </row>
    <row r="257" spans="1:6" ht="15" customHeight="1">
      <c r="A257" s="33"/>
      <c r="B257" s="39"/>
      <c r="C257" s="39"/>
      <c r="D257" s="39"/>
      <c r="E257" s="39"/>
      <c r="F257" s="44"/>
    </row>
    <row r="258" spans="1:6" ht="15" customHeight="1">
      <c r="A258" s="33"/>
      <c r="B258" s="39"/>
      <c r="C258" s="39"/>
      <c r="D258" s="39"/>
      <c r="E258" s="39"/>
      <c r="F258" s="44"/>
    </row>
    <row r="259" spans="1:6" ht="15" customHeight="1">
      <c r="A259" s="33"/>
      <c r="B259" s="39"/>
      <c r="C259" s="39"/>
      <c r="D259" s="39"/>
      <c r="E259" s="39"/>
      <c r="F259" s="44"/>
    </row>
    <row r="260" spans="1:6" ht="15" customHeight="1">
      <c r="A260" s="33"/>
      <c r="B260" s="39"/>
      <c r="C260" s="39"/>
      <c r="D260" s="39"/>
      <c r="E260" s="39"/>
      <c r="F260" s="44"/>
    </row>
    <row r="261" spans="1:6" ht="15" customHeight="1">
      <c r="A261" s="33"/>
      <c r="B261" s="39"/>
      <c r="C261" s="39"/>
      <c r="D261" s="39"/>
      <c r="E261" s="39"/>
      <c r="F261" s="44"/>
    </row>
    <row r="262" spans="1:6" ht="15" customHeight="1">
      <c r="A262" s="33"/>
      <c r="B262" s="39"/>
      <c r="C262" s="39"/>
      <c r="D262" s="39"/>
      <c r="E262" s="39"/>
      <c r="F262" s="44"/>
    </row>
    <row r="263" spans="1:6" ht="15" customHeight="1">
      <c r="A263" s="33"/>
      <c r="B263" s="39"/>
      <c r="C263" s="39"/>
      <c r="D263" s="39"/>
      <c r="E263" s="39"/>
      <c r="F263" s="44"/>
    </row>
    <row r="264" spans="1:6" ht="15" customHeight="1">
      <c r="A264" s="33"/>
      <c r="B264" s="39"/>
      <c r="C264" s="39"/>
      <c r="D264" s="39"/>
      <c r="E264" s="39"/>
      <c r="F264" s="44"/>
    </row>
    <row r="265" spans="1:6" ht="15" customHeight="1">
      <c r="A265" s="33"/>
      <c r="B265" s="39"/>
      <c r="C265" s="39"/>
      <c r="D265" s="39"/>
      <c r="E265" s="39"/>
      <c r="F265" s="44"/>
    </row>
    <row r="266" spans="1:6" ht="15" customHeight="1">
      <c r="A266" s="33"/>
      <c r="B266" s="39"/>
      <c r="C266" s="39"/>
      <c r="D266" s="39"/>
      <c r="E266" s="39"/>
      <c r="F266" s="44"/>
    </row>
    <row r="267" spans="1:6" ht="15" customHeight="1">
      <c r="A267" s="33"/>
      <c r="B267" s="39"/>
      <c r="C267" s="39"/>
      <c r="D267" s="39"/>
      <c r="E267" s="39"/>
      <c r="F267" s="44"/>
    </row>
    <row r="268" spans="1:6" ht="15" customHeight="1">
      <c r="A268" s="33"/>
      <c r="B268" s="39"/>
      <c r="C268" s="39"/>
      <c r="D268" s="39"/>
      <c r="E268" s="39"/>
      <c r="F268" s="44"/>
    </row>
    <row r="269" spans="1:6" ht="15" customHeight="1">
      <c r="A269" s="33"/>
      <c r="B269" s="39"/>
      <c r="C269" s="39"/>
      <c r="D269" s="39"/>
      <c r="E269" s="39"/>
      <c r="F269" s="44"/>
    </row>
    <row r="270" spans="1:6" ht="15" customHeight="1">
      <c r="A270" s="33"/>
      <c r="B270" s="39"/>
      <c r="C270" s="39"/>
      <c r="D270" s="39"/>
      <c r="E270" s="39"/>
      <c r="F270" s="44"/>
    </row>
    <row r="271" spans="1:6" ht="15" customHeight="1">
      <c r="A271" s="33"/>
      <c r="B271" s="39"/>
      <c r="C271" s="39"/>
      <c r="D271" s="39"/>
      <c r="E271" s="39"/>
      <c r="F271" s="44"/>
    </row>
    <row r="272" spans="1:6" ht="15" customHeight="1">
      <c r="A272" s="33"/>
      <c r="B272" s="39"/>
      <c r="C272" s="39"/>
      <c r="D272" s="39"/>
      <c r="E272" s="39"/>
      <c r="F272" s="44"/>
    </row>
    <row r="273" spans="1:6" ht="15" customHeight="1">
      <c r="A273" s="33"/>
      <c r="B273" s="39"/>
      <c r="C273" s="39"/>
      <c r="D273" s="39"/>
      <c r="E273" s="39"/>
      <c r="F273" s="44"/>
    </row>
    <row r="274" spans="1:6" ht="15" customHeight="1">
      <c r="A274" s="33"/>
      <c r="B274" s="39"/>
      <c r="C274" s="39"/>
      <c r="D274" s="39"/>
      <c r="E274" s="39"/>
      <c r="F274" s="44"/>
    </row>
    <row r="275" spans="1:6" ht="15" customHeight="1">
      <c r="A275" s="33"/>
      <c r="B275" s="39"/>
      <c r="C275" s="39"/>
      <c r="D275" s="39"/>
      <c r="E275" s="39"/>
      <c r="F275" s="44"/>
    </row>
    <row r="276" spans="1:6" ht="15" customHeight="1">
      <c r="A276" s="33"/>
      <c r="B276" s="39"/>
      <c r="C276" s="39"/>
      <c r="D276" s="39"/>
      <c r="E276" s="39"/>
      <c r="F276" s="44"/>
    </row>
    <row r="277" spans="1:6" ht="15" customHeight="1">
      <c r="A277" s="33"/>
      <c r="B277" s="39"/>
      <c r="C277" s="39"/>
      <c r="D277" s="39"/>
      <c r="E277" s="39"/>
      <c r="F277" s="44"/>
    </row>
    <row r="278" spans="1:6" ht="15" customHeight="1">
      <c r="A278" s="33"/>
      <c r="B278" s="39"/>
      <c r="C278" s="39"/>
      <c r="D278" s="39"/>
      <c r="E278" s="39"/>
      <c r="F278" s="44"/>
    </row>
    <row r="279" spans="1:6" ht="15" customHeight="1">
      <c r="A279" s="33"/>
      <c r="B279" s="39"/>
      <c r="C279" s="39"/>
      <c r="D279" s="39"/>
      <c r="E279" s="39"/>
      <c r="F279" s="44"/>
    </row>
    <row r="280" spans="1:6" ht="15" customHeight="1">
      <c r="A280" s="33"/>
      <c r="B280" s="39"/>
      <c r="C280" s="39"/>
      <c r="D280" s="39"/>
      <c r="E280" s="39"/>
      <c r="F280" s="44"/>
    </row>
    <row r="281" spans="1:6" ht="15" customHeight="1">
      <c r="A281" s="33"/>
      <c r="B281" s="39"/>
      <c r="C281" s="39"/>
      <c r="D281" s="39"/>
      <c r="E281" s="39"/>
      <c r="F281" s="44"/>
    </row>
    <row r="282" spans="1:6" ht="15" customHeight="1">
      <c r="A282" s="33"/>
      <c r="B282" s="39"/>
      <c r="C282" s="39"/>
      <c r="D282" s="39"/>
      <c r="E282" s="39"/>
      <c r="F282" s="44"/>
    </row>
    <row r="283" spans="1:6">
      <c r="A283" s="33"/>
      <c r="B283" s="39"/>
      <c r="C283" s="39"/>
      <c r="D283" s="39"/>
      <c r="E283" s="39"/>
      <c r="F283" s="44"/>
    </row>
    <row r="284" spans="1:6">
      <c r="A284" s="33"/>
      <c r="B284" s="39"/>
      <c r="C284" s="39"/>
      <c r="D284" s="39"/>
      <c r="E284" s="39"/>
      <c r="F284" s="44"/>
    </row>
    <row r="285" spans="1:6">
      <c r="A285" s="33"/>
      <c r="B285" s="39"/>
      <c r="C285" s="39"/>
      <c r="D285" s="39"/>
      <c r="E285" s="39"/>
      <c r="F285" s="44"/>
    </row>
    <row r="286" spans="1:6">
      <c r="A286" s="33"/>
      <c r="B286" s="39"/>
      <c r="C286" s="39"/>
      <c r="D286" s="39"/>
      <c r="E286" s="39"/>
      <c r="F286" s="44"/>
    </row>
    <row r="287" spans="1:6">
      <c r="A287" s="33"/>
      <c r="B287" s="39"/>
      <c r="C287" s="39"/>
      <c r="D287" s="39"/>
      <c r="E287" s="39"/>
      <c r="F287" s="44"/>
    </row>
    <row r="288" spans="1:6">
      <c r="A288" s="33"/>
      <c r="B288" s="39"/>
      <c r="C288" s="39"/>
      <c r="D288" s="39"/>
      <c r="E288" s="39"/>
      <c r="F288" s="44"/>
    </row>
    <row r="289" spans="1:6">
      <c r="A289" s="33"/>
      <c r="B289" s="39"/>
      <c r="C289" s="39"/>
      <c r="D289" s="39"/>
      <c r="E289" s="39"/>
      <c r="F289" s="44"/>
    </row>
    <row r="290" spans="1:6">
      <c r="A290" s="33"/>
      <c r="B290" s="39"/>
      <c r="C290" s="39"/>
      <c r="D290" s="39"/>
      <c r="E290" s="39"/>
      <c r="F290" s="44"/>
    </row>
    <row r="291" spans="1:6">
      <c r="A291" s="33"/>
      <c r="B291" s="39"/>
      <c r="C291" s="39"/>
      <c r="D291" s="39"/>
      <c r="E291" s="39"/>
      <c r="F291" s="44"/>
    </row>
    <row r="292" spans="1:6">
      <c r="A292" s="33"/>
      <c r="B292" s="39"/>
      <c r="C292" s="39"/>
      <c r="D292" s="39"/>
      <c r="E292" s="39"/>
      <c r="F292" s="44"/>
    </row>
    <row r="293" spans="1:6">
      <c r="A293" s="33"/>
      <c r="B293" s="39"/>
      <c r="C293" s="39"/>
      <c r="D293" s="39"/>
      <c r="E293" s="39"/>
      <c r="F293" s="44"/>
    </row>
    <row r="294" spans="1:6">
      <c r="A294" s="33"/>
      <c r="B294" s="39"/>
      <c r="C294" s="39"/>
      <c r="D294" s="39"/>
      <c r="E294" s="39"/>
      <c r="F294" s="44"/>
    </row>
    <row r="295" spans="1:6">
      <c r="A295" s="33"/>
      <c r="B295" s="39"/>
      <c r="C295" s="39"/>
      <c r="D295" s="39"/>
      <c r="E295" s="39"/>
      <c r="F295" s="44"/>
    </row>
    <row r="296" spans="1:6">
      <c r="A296" s="33"/>
      <c r="B296" s="39"/>
      <c r="C296" s="39"/>
      <c r="D296" s="39"/>
      <c r="E296" s="39"/>
      <c r="F296" s="44"/>
    </row>
    <row r="297" spans="1:6">
      <c r="A297" s="33"/>
      <c r="B297" s="39"/>
      <c r="C297" s="39"/>
      <c r="D297" s="39"/>
      <c r="E297" s="39"/>
      <c r="F297" s="44"/>
    </row>
    <row r="298" spans="1:6">
      <c r="A298" s="33"/>
      <c r="B298" s="39"/>
      <c r="C298" s="39"/>
      <c r="D298" s="39"/>
      <c r="E298" s="39"/>
      <c r="F298" s="44"/>
    </row>
    <row r="299" spans="1:6">
      <c r="A299" s="33"/>
      <c r="B299" s="39"/>
      <c r="C299" s="39"/>
      <c r="D299" s="39"/>
      <c r="E299" s="39"/>
      <c r="F299" s="44"/>
    </row>
    <row r="300" spans="1:6">
      <c r="A300" s="33"/>
      <c r="B300" s="39"/>
      <c r="C300" s="39"/>
      <c r="D300" s="39"/>
      <c r="E300" s="39"/>
      <c r="F300" s="44"/>
    </row>
    <row r="301" spans="1:6">
      <c r="A301" s="33"/>
      <c r="B301" s="39"/>
      <c r="C301" s="39"/>
      <c r="D301" s="39"/>
      <c r="E301" s="39"/>
      <c r="F301" s="44"/>
    </row>
    <row r="302" spans="1:6">
      <c r="A302" s="33"/>
      <c r="B302" s="39"/>
      <c r="C302" s="39"/>
      <c r="D302" s="39"/>
      <c r="E302" s="39"/>
      <c r="F302" s="44"/>
    </row>
    <row r="303" spans="1:6">
      <c r="A303" s="33"/>
      <c r="B303" s="39"/>
      <c r="C303" s="39"/>
      <c r="D303" s="39"/>
      <c r="E303" s="39"/>
      <c r="F303" s="44"/>
    </row>
    <row r="304" spans="1:6">
      <c r="A304" s="33"/>
      <c r="B304" s="39"/>
      <c r="C304" s="39"/>
      <c r="D304" s="39"/>
      <c r="E304" s="39"/>
      <c r="F304" s="44"/>
    </row>
    <row r="305" spans="1:6">
      <c r="A305" s="33"/>
      <c r="B305" s="39"/>
      <c r="C305" s="39"/>
      <c r="D305" s="39"/>
      <c r="E305" s="39"/>
      <c r="F305" s="44"/>
    </row>
    <row r="306" spans="1:6">
      <c r="A306" s="33"/>
      <c r="B306" s="39"/>
      <c r="C306" s="39"/>
      <c r="D306" s="39"/>
      <c r="E306" s="39"/>
      <c r="F306" s="44"/>
    </row>
    <row r="307" spans="1:6">
      <c r="A307" s="33"/>
      <c r="B307" s="39"/>
      <c r="C307" s="39"/>
      <c r="D307" s="39"/>
      <c r="E307" s="39"/>
      <c r="F307" s="44"/>
    </row>
    <row r="308" spans="1:6">
      <c r="A308" s="33"/>
      <c r="B308" s="39"/>
      <c r="C308" s="39"/>
      <c r="D308" s="39"/>
      <c r="E308" s="39"/>
      <c r="F308" s="44"/>
    </row>
    <row r="309" spans="1:6">
      <c r="A309" s="33"/>
      <c r="B309" s="39"/>
      <c r="C309" s="39"/>
      <c r="D309" s="39"/>
      <c r="E309" s="39"/>
      <c r="F309" s="44"/>
    </row>
    <row r="310" spans="1:6">
      <c r="A310" s="33"/>
      <c r="B310" s="39"/>
      <c r="C310" s="39"/>
      <c r="D310" s="39"/>
      <c r="E310" s="39"/>
      <c r="F310" s="44"/>
    </row>
    <row r="311" spans="1:6">
      <c r="A311" s="33"/>
      <c r="B311" s="39"/>
      <c r="C311" s="39"/>
      <c r="D311" s="39"/>
      <c r="E311" s="39"/>
      <c r="F311" s="44"/>
    </row>
    <row r="312" spans="1:6">
      <c r="A312" s="33"/>
      <c r="B312" s="39"/>
      <c r="C312" s="39"/>
      <c r="D312" s="39"/>
      <c r="E312" s="39"/>
      <c r="F312" s="44"/>
    </row>
    <row r="313" spans="1:6">
      <c r="A313" s="33"/>
      <c r="B313" s="39"/>
      <c r="C313" s="39"/>
      <c r="D313" s="39"/>
      <c r="E313" s="39"/>
      <c r="F313" s="44"/>
    </row>
    <row r="314" spans="1:6">
      <c r="A314" s="33"/>
      <c r="B314" s="39"/>
      <c r="C314" s="39"/>
      <c r="D314" s="39"/>
      <c r="E314" s="39"/>
      <c r="F314" s="44"/>
    </row>
    <row r="315" spans="1:6">
      <c r="A315" s="33"/>
      <c r="B315" s="39"/>
      <c r="C315" s="39"/>
      <c r="D315" s="39"/>
      <c r="E315" s="39"/>
      <c r="F315" s="44"/>
    </row>
    <row r="316" spans="1:6">
      <c r="A316" s="33"/>
      <c r="B316" s="39"/>
      <c r="C316" s="39"/>
      <c r="D316" s="39"/>
      <c r="E316" s="39"/>
      <c r="F316" s="44"/>
    </row>
    <row r="317" spans="1:6">
      <c r="A317" s="33"/>
      <c r="B317" s="39"/>
      <c r="C317" s="39"/>
      <c r="D317" s="39"/>
      <c r="E317" s="39"/>
      <c r="F317" s="44"/>
    </row>
    <row r="318" spans="1:6">
      <c r="A318" s="33"/>
      <c r="B318" s="39"/>
      <c r="C318" s="39"/>
      <c r="D318" s="39"/>
      <c r="E318" s="39"/>
      <c r="F318" s="44"/>
    </row>
    <row r="319" spans="1:6">
      <c r="A319" s="33"/>
      <c r="B319" s="39"/>
      <c r="C319" s="39"/>
      <c r="D319" s="39"/>
      <c r="E319" s="39"/>
      <c r="F319" s="44"/>
    </row>
    <row r="320" spans="1:6">
      <c r="A320" s="33"/>
      <c r="B320" s="39"/>
      <c r="C320" s="39"/>
      <c r="D320" s="39"/>
      <c r="E320" s="39"/>
      <c r="F320" s="44"/>
    </row>
    <row r="321" spans="1:6">
      <c r="A321" s="33"/>
      <c r="B321" s="39"/>
      <c r="C321" s="39"/>
      <c r="D321" s="39"/>
      <c r="E321" s="39"/>
      <c r="F321" s="44"/>
    </row>
    <row r="322" spans="1:6">
      <c r="A322" s="33"/>
      <c r="B322" s="39"/>
      <c r="C322" s="39"/>
      <c r="D322" s="39"/>
      <c r="E322" s="39"/>
      <c r="F322" s="44"/>
    </row>
    <row r="323" spans="1:6">
      <c r="A323" s="33"/>
      <c r="B323" s="39"/>
      <c r="C323" s="39"/>
      <c r="D323" s="39"/>
      <c r="E323" s="39"/>
      <c r="F323" s="44"/>
    </row>
    <row r="324" spans="1:6">
      <c r="A324" s="33"/>
      <c r="B324" s="39"/>
      <c r="C324" s="39"/>
      <c r="D324" s="39"/>
      <c r="E324" s="39"/>
      <c r="F324" s="44"/>
    </row>
    <row r="325" spans="1:6">
      <c r="A325" s="33"/>
      <c r="B325" s="39"/>
      <c r="C325" s="39"/>
      <c r="D325" s="39"/>
      <c r="E325" s="39"/>
      <c r="F325" s="44"/>
    </row>
    <row r="326" spans="1:6">
      <c r="A326" s="33"/>
      <c r="B326" s="39"/>
      <c r="C326" s="39"/>
      <c r="D326" s="39"/>
      <c r="E326" s="39"/>
      <c r="F326" s="44"/>
    </row>
    <row r="327" spans="1:6">
      <c r="A327" s="33"/>
      <c r="B327" s="39"/>
      <c r="C327" s="39"/>
      <c r="D327" s="39"/>
      <c r="E327" s="39"/>
      <c r="F327" s="44"/>
    </row>
    <row r="328" spans="1:6">
      <c r="A328" s="33"/>
      <c r="B328" s="39"/>
      <c r="C328" s="39"/>
      <c r="D328" s="39"/>
      <c r="E328" s="39"/>
      <c r="F328" s="44"/>
    </row>
    <row r="329" spans="1:6">
      <c r="A329" s="33"/>
      <c r="B329" s="39"/>
      <c r="C329" s="39"/>
      <c r="D329" s="39"/>
      <c r="E329" s="39"/>
      <c r="F329" s="44"/>
    </row>
    <row r="330" spans="1:6">
      <c r="A330" s="33"/>
      <c r="B330" s="39"/>
      <c r="C330" s="39"/>
      <c r="D330" s="39"/>
      <c r="E330" s="39"/>
      <c r="F330" s="44"/>
    </row>
    <row r="331" spans="1:6">
      <c r="A331" s="33"/>
      <c r="B331" s="39"/>
      <c r="C331" s="39"/>
      <c r="D331" s="39"/>
      <c r="E331" s="39"/>
      <c r="F331" s="44"/>
    </row>
    <row r="332" spans="1:6">
      <c r="A332" s="33"/>
      <c r="B332" s="39"/>
      <c r="C332" s="39"/>
      <c r="D332" s="39"/>
      <c r="E332" s="39"/>
      <c r="F332" s="44"/>
    </row>
    <row r="333" spans="1:6">
      <c r="A333" s="33"/>
      <c r="B333" s="39"/>
      <c r="C333" s="39"/>
      <c r="D333" s="39"/>
      <c r="E333" s="39"/>
      <c r="F333" s="44"/>
    </row>
    <row r="334" spans="1:6">
      <c r="A334" s="33"/>
      <c r="B334" s="39"/>
      <c r="C334" s="39"/>
      <c r="D334" s="39"/>
      <c r="E334" s="39"/>
      <c r="F334" s="44"/>
    </row>
    <row r="335" spans="1:6">
      <c r="A335" s="33"/>
      <c r="B335" s="39"/>
      <c r="C335" s="39"/>
      <c r="D335" s="39"/>
      <c r="E335" s="39"/>
      <c r="F335" s="44"/>
    </row>
    <row r="336" spans="1:6">
      <c r="A336" s="33"/>
      <c r="B336" s="39"/>
      <c r="C336" s="39"/>
      <c r="D336" s="39"/>
      <c r="E336" s="39"/>
      <c r="F336" s="44"/>
    </row>
    <row r="337" spans="1:6">
      <c r="A337" s="33"/>
      <c r="B337" s="39"/>
      <c r="C337" s="39"/>
      <c r="D337" s="39"/>
      <c r="E337" s="39"/>
      <c r="F337" s="44"/>
    </row>
    <row r="338" spans="1:6">
      <c r="A338" s="33"/>
      <c r="B338" s="39"/>
      <c r="C338" s="39"/>
      <c r="D338" s="39"/>
      <c r="E338" s="39"/>
      <c r="F338" s="44"/>
    </row>
    <row r="339" spans="1:6">
      <c r="A339" s="33"/>
      <c r="B339" s="39"/>
      <c r="C339" s="39"/>
      <c r="D339" s="39"/>
      <c r="E339" s="39"/>
      <c r="F339" s="44"/>
    </row>
    <row r="340" spans="1:6">
      <c r="A340" s="33"/>
      <c r="B340" s="39"/>
      <c r="C340" s="39"/>
      <c r="D340" s="39"/>
      <c r="E340" s="39"/>
      <c r="F340" s="44"/>
    </row>
    <row r="341" spans="1:6">
      <c r="A341" s="33"/>
      <c r="B341" s="39"/>
      <c r="C341" s="39"/>
      <c r="D341" s="39"/>
      <c r="E341" s="39"/>
      <c r="F341" s="44"/>
    </row>
    <row r="342" spans="1:6">
      <c r="A342" s="33"/>
      <c r="B342" s="39"/>
      <c r="C342" s="39"/>
      <c r="D342" s="39"/>
      <c r="E342" s="39"/>
      <c r="F342" s="44"/>
    </row>
    <row r="343" spans="1:6">
      <c r="A343" s="33"/>
      <c r="B343" s="39"/>
      <c r="C343" s="39"/>
      <c r="D343" s="39"/>
      <c r="E343" s="39"/>
      <c r="F343" s="44"/>
    </row>
    <row r="344" spans="1:6">
      <c r="A344" s="33"/>
      <c r="B344" s="39"/>
      <c r="C344" s="39"/>
      <c r="D344" s="39"/>
      <c r="E344" s="39"/>
      <c r="F344" s="44"/>
    </row>
    <row r="345" spans="1:6">
      <c r="A345" s="33"/>
      <c r="B345" s="39"/>
      <c r="C345" s="39"/>
      <c r="D345" s="39"/>
      <c r="E345" s="39"/>
      <c r="F345" s="44"/>
    </row>
    <row r="346" spans="1:6">
      <c r="A346" s="33"/>
      <c r="B346" s="39"/>
      <c r="C346" s="39"/>
      <c r="D346" s="39"/>
      <c r="E346" s="39"/>
      <c r="F346" s="44"/>
    </row>
    <row r="347" spans="1:6">
      <c r="A347" s="33"/>
      <c r="B347" s="39"/>
      <c r="C347" s="39"/>
      <c r="D347" s="39"/>
      <c r="E347" s="39"/>
      <c r="F347" s="44"/>
    </row>
    <row r="348" spans="1:6">
      <c r="A348" s="33"/>
      <c r="B348" s="39"/>
      <c r="C348" s="39"/>
      <c r="D348" s="39"/>
      <c r="E348" s="39"/>
      <c r="F348" s="44"/>
    </row>
    <row r="349" spans="1:6">
      <c r="A349" s="33"/>
      <c r="B349" s="39"/>
      <c r="C349" s="39"/>
      <c r="D349" s="39"/>
      <c r="E349" s="39"/>
      <c r="F349" s="44"/>
    </row>
    <row r="350" spans="1:6">
      <c r="A350" s="33"/>
      <c r="B350" s="39"/>
      <c r="C350" s="39"/>
      <c r="D350" s="39"/>
      <c r="E350" s="39"/>
      <c r="F350" s="44"/>
    </row>
    <row r="351" spans="1:6">
      <c r="A351" s="33"/>
      <c r="B351" s="39"/>
      <c r="C351" s="39"/>
      <c r="D351" s="39"/>
      <c r="E351" s="39"/>
      <c r="F351" s="44"/>
    </row>
    <row r="352" spans="1:6">
      <c r="A352" s="33"/>
      <c r="B352" s="39"/>
      <c r="C352" s="39"/>
      <c r="D352" s="39"/>
      <c r="E352" s="39"/>
      <c r="F352" s="44"/>
    </row>
    <row r="353" spans="1:6">
      <c r="A353" s="33"/>
      <c r="B353" s="39"/>
      <c r="C353" s="39"/>
      <c r="D353" s="39"/>
      <c r="E353" s="39"/>
      <c r="F353" s="44"/>
    </row>
    <row r="354" spans="1:6">
      <c r="A354" s="33"/>
      <c r="B354" s="39"/>
      <c r="C354" s="39"/>
      <c r="D354" s="39"/>
      <c r="E354" s="39"/>
      <c r="F354" s="44"/>
    </row>
    <row r="355" spans="1:6">
      <c r="A355" s="33"/>
      <c r="B355" s="39"/>
      <c r="C355" s="39"/>
      <c r="D355" s="39"/>
      <c r="E355" s="39"/>
      <c r="F355" s="44"/>
    </row>
    <row r="356" spans="1:6">
      <c r="A356" s="33"/>
      <c r="B356" s="39"/>
      <c r="C356" s="39"/>
      <c r="D356" s="39"/>
      <c r="E356" s="39"/>
      <c r="F356" s="44"/>
    </row>
    <row r="357" spans="1:6">
      <c r="A357" s="33"/>
      <c r="B357" s="39"/>
      <c r="C357" s="39"/>
      <c r="D357" s="39"/>
      <c r="E357" s="39"/>
      <c r="F357" s="44"/>
    </row>
    <row r="358" spans="1:6">
      <c r="A358" s="33"/>
      <c r="B358" s="39"/>
      <c r="C358" s="39"/>
      <c r="D358" s="39"/>
      <c r="E358" s="39"/>
      <c r="F358" s="44"/>
    </row>
    <row r="359" spans="1:6">
      <c r="A359" s="33"/>
      <c r="B359" s="39"/>
      <c r="C359" s="39"/>
      <c r="D359" s="39"/>
      <c r="E359" s="39"/>
      <c r="F359" s="44"/>
    </row>
    <row r="360" spans="1:6">
      <c r="A360" s="33"/>
      <c r="B360" s="39"/>
      <c r="C360" s="39"/>
      <c r="D360" s="39"/>
      <c r="E360" s="39"/>
      <c r="F360" s="44"/>
    </row>
    <row r="361" spans="1:6">
      <c r="A361" s="33"/>
      <c r="B361" s="39"/>
      <c r="C361" s="39"/>
      <c r="D361" s="39"/>
      <c r="E361" s="39"/>
      <c r="F361" s="44"/>
    </row>
    <row r="362" spans="1:6">
      <c r="A362" s="33"/>
      <c r="B362" s="39"/>
      <c r="C362" s="39"/>
      <c r="D362" s="39"/>
      <c r="E362" s="39"/>
      <c r="F362" s="44"/>
    </row>
    <row r="363" spans="1:6">
      <c r="A363" s="33"/>
      <c r="B363" s="39"/>
      <c r="C363" s="39"/>
      <c r="D363" s="39"/>
      <c r="E363" s="39"/>
      <c r="F363" s="44"/>
    </row>
    <row r="364" spans="1:6">
      <c r="A364" s="33"/>
      <c r="B364" s="39"/>
      <c r="C364" s="39"/>
      <c r="D364" s="39"/>
      <c r="E364" s="39"/>
      <c r="F364" s="44"/>
    </row>
    <row r="365" spans="1:6">
      <c r="A365" s="33"/>
      <c r="B365" s="39"/>
      <c r="C365" s="39"/>
      <c r="D365" s="39"/>
      <c r="E365" s="39"/>
      <c r="F365" s="44"/>
    </row>
    <row r="366" spans="1:6">
      <c r="A366" s="33"/>
      <c r="B366" s="39"/>
      <c r="C366" s="39"/>
      <c r="D366" s="39"/>
      <c r="E366" s="39"/>
      <c r="F366" s="44"/>
    </row>
    <row r="367" spans="1:6">
      <c r="A367" s="33"/>
      <c r="B367" s="39"/>
      <c r="C367" s="39"/>
      <c r="D367" s="39"/>
      <c r="E367" s="39"/>
      <c r="F367" s="44"/>
    </row>
    <row r="368" spans="1:6">
      <c r="A368" s="33"/>
      <c r="B368" s="39"/>
      <c r="C368" s="39"/>
      <c r="D368" s="39"/>
      <c r="E368" s="39"/>
      <c r="F368" s="44"/>
    </row>
    <row r="369" spans="1:6">
      <c r="A369" s="33"/>
      <c r="B369" s="39"/>
      <c r="C369" s="39"/>
      <c r="D369" s="39"/>
      <c r="E369" s="39"/>
      <c r="F369" s="44"/>
    </row>
    <row r="370" spans="1:6">
      <c r="A370" s="33"/>
      <c r="B370" s="39"/>
      <c r="C370" s="39"/>
      <c r="D370" s="39"/>
      <c r="E370" s="39"/>
      <c r="F370" s="44"/>
    </row>
    <row r="371" spans="1:6">
      <c r="A371" s="33"/>
      <c r="B371" s="39"/>
      <c r="C371" s="39"/>
      <c r="D371" s="39"/>
      <c r="E371" s="39"/>
      <c r="F371" s="44"/>
    </row>
    <row r="372" spans="1:6">
      <c r="A372" s="33"/>
      <c r="B372" s="39"/>
      <c r="C372" s="39"/>
      <c r="D372" s="39"/>
      <c r="E372" s="39"/>
      <c r="F372" s="44"/>
    </row>
    <row r="373" spans="1:6">
      <c r="A373" s="33"/>
      <c r="B373" s="39"/>
      <c r="C373" s="39"/>
      <c r="D373" s="39"/>
      <c r="E373" s="39"/>
      <c r="F373" s="44"/>
    </row>
    <row r="374" spans="1:6">
      <c r="A374" s="33"/>
      <c r="B374" s="39"/>
      <c r="C374" s="39"/>
      <c r="D374" s="39"/>
      <c r="E374" s="39"/>
      <c r="F374" s="44"/>
    </row>
    <row r="375" spans="1:6">
      <c r="A375" s="33"/>
      <c r="B375" s="39"/>
      <c r="C375" s="39"/>
      <c r="D375" s="39"/>
      <c r="E375" s="39"/>
      <c r="F375" s="44"/>
    </row>
    <row r="376" spans="1:6">
      <c r="A376" s="33"/>
      <c r="B376" s="39"/>
      <c r="C376" s="39"/>
      <c r="D376" s="39"/>
      <c r="E376" s="39"/>
      <c r="F376" s="44"/>
    </row>
    <row r="377" spans="1:6">
      <c r="A377" s="33"/>
      <c r="B377" s="39"/>
      <c r="C377" s="39"/>
      <c r="D377" s="39"/>
      <c r="E377" s="39"/>
      <c r="F377" s="44"/>
    </row>
    <row r="378" spans="1:6">
      <c r="A378" s="33"/>
      <c r="B378" s="39"/>
      <c r="C378" s="39"/>
      <c r="D378" s="39"/>
      <c r="E378" s="39"/>
      <c r="F378" s="44"/>
    </row>
    <row r="379" spans="1:6">
      <c r="A379" s="33"/>
      <c r="B379" s="39"/>
      <c r="C379" s="39"/>
      <c r="D379" s="39"/>
      <c r="E379" s="39"/>
      <c r="F379" s="44"/>
    </row>
    <row r="380" spans="1:6">
      <c r="A380" s="33"/>
      <c r="B380" s="39"/>
      <c r="C380" s="39"/>
      <c r="D380" s="39"/>
      <c r="E380" s="39"/>
      <c r="F380" s="44"/>
    </row>
    <row r="381" spans="1:6">
      <c r="A381" s="33"/>
      <c r="B381" s="39"/>
      <c r="C381" s="39"/>
      <c r="D381" s="39"/>
      <c r="E381" s="39"/>
      <c r="F381" s="44"/>
    </row>
    <row r="382" spans="1:6">
      <c r="A382" s="33"/>
      <c r="B382" s="39"/>
      <c r="C382" s="39"/>
      <c r="D382" s="39"/>
      <c r="E382" s="39"/>
      <c r="F382" s="44"/>
    </row>
    <row r="383" spans="1:6">
      <c r="A383" s="33"/>
      <c r="B383" s="39"/>
      <c r="C383" s="39"/>
      <c r="D383" s="39"/>
      <c r="E383" s="39"/>
      <c r="F383" s="44"/>
    </row>
    <row r="384" spans="1:6">
      <c r="A384" s="33"/>
      <c r="B384" s="39"/>
      <c r="C384" s="39"/>
      <c r="D384" s="39"/>
      <c r="E384" s="39"/>
      <c r="F384" s="44"/>
    </row>
    <row r="385" spans="1:6">
      <c r="A385" s="33"/>
      <c r="B385" s="39"/>
      <c r="C385" s="39"/>
      <c r="D385" s="39"/>
      <c r="E385" s="39"/>
      <c r="F385" s="44"/>
    </row>
    <row r="386" spans="1:6">
      <c r="A386" s="33"/>
      <c r="B386" s="39"/>
      <c r="C386" s="39"/>
      <c r="D386" s="39"/>
      <c r="E386" s="39"/>
      <c r="F386" s="44"/>
    </row>
    <row r="387" spans="1:6">
      <c r="A387" s="33"/>
      <c r="B387" s="39"/>
      <c r="C387" s="39"/>
      <c r="D387" s="39"/>
      <c r="E387" s="39"/>
      <c r="F387" s="44"/>
    </row>
    <row r="388" spans="1:6">
      <c r="A388" s="33"/>
      <c r="B388" s="39"/>
      <c r="C388" s="39"/>
      <c r="D388" s="39"/>
      <c r="E388" s="39"/>
      <c r="F388" s="44"/>
    </row>
    <row r="389" spans="1:6">
      <c r="A389" s="33"/>
      <c r="B389" s="39"/>
      <c r="C389" s="39"/>
      <c r="D389" s="39"/>
      <c r="E389" s="39"/>
      <c r="F389" s="44"/>
    </row>
    <row r="390" spans="1:6">
      <c r="A390" s="33"/>
      <c r="B390" s="39"/>
      <c r="C390" s="39"/>
      <c r="D390" s="39"/>
      <c r="E390" s="39"/>
      <c r="F390" s="44"/>
    </row>
    <row r="391" spans="1:6">
      <c r="A391" s="33"/>
      <c r="B391" s="39"/>
      <c r="C391" s="39"/>
      <c r="D391" s="39"/>
      <c r="E391" s="39"/>
      <c r="F391" s="44"/>
    </row>
    <row r="392" spans="1:6">
      <c r="A392" s="33"/>
      <c r="B392" s="39"/>
      <c r="C392" s="39"/>
      <c r="D392" s="39"/>
      <c r="E392" s="39"/>
      <c r="F392" s="44"/>
    </row>
    <row r="393" spans="1:6">
      <c r="A393" s="33"/>
      <c r="B393" s="39"/>
      <c r="C393" s="39"/>
      <c r="D393" s="39"/>
      <c r="E393" s="39"/>
      <c r="F393" s="44"/>
    </row>
    <row r="394" spans="1:6">
      <c r="A394" s="33"/>
      <c r="B394" s="39"/>
      <c r="C394" s="39"/>
      <c r="D394" s="39"/>
      <c r="E394" s="39"/>
      <c r="F394" s="44"/>
    </row>
    <row r="395" spans="1:6">
      <c r="A395" s="33"/>
      <c r="B395" s="39"/>
      <c r="C395" s="39"/>
      <c r="D395" s="39"/>
      <c r="E395" s="39"/>
      <c r="F395" s="44"/>
    </row>
    <row r="396" spans="1:6">
      <c r="A396" s="33"/>
      <c r="B396" s="39"/>
      <c r="C396" s="39"/>
      <c r="D396" s="39"/>
      <c r="E396" s="39"/>
      <c r="F396" s="44"/>
    </row>
    <row r="397" spans="1:6">
      <c r="A397" s="33"/>
      <c r="B397" s="39"/>
      <c r="C397" s="39"/>
      <c r="D397" s="39"/>
      <c r="E397" s="39"/>
      <c r="F397" s="44"/>
    </row>
    <row r="398" spans="1:6">
      <c r="A398" s="33"/>
      <c r="B398" s="39"/>
      <c r="C398" s="39"/>
      <c r="D398" s="39"/>
      <c r="E398" s="39"/>
      <c r="F398" s="44"/>
    </row>
    <row r="399" spans="1:6">
      <c r="A399" s="33"/>
      <c r="B399" s="39"/>
      <c r="C399" s="39"/>
      <c r="D399" s="39"/>
      <c r="E399" s="39"/>
      <c r="F399" s="44"/>
    </row>
    <row r="400" spans="1:6">
      <c r="A400" s="33"/>
      <c r="B400" s="39"/>
      <c r="C400" s="39"/>
      <c r="D400" s="39"/>
      <c r="E400" s="39"/>
      <c r="F400" s="44"/>
    </row>
    <row r="401" spans="1:6">
      <c r="A401" s="33"/>
      <c r="B401" s="39"/>
      <c r="C401" s="39"/>
      <c r="D401" s="39"/>
      <c r="E401" s="39"/>
      <c r="F401" s="44"/>
    </row>
    <row r="402" spans="1:6">
      <c r="A402" s="33"/>
      <c r="B402" s="39"/>
      <c r="C402" s="39"/>
      <c r="D402" s="39"/>
      <c r="E402" s="39"/>
      <c r="F402" s="44"/>
    </row>
    <row r="403" spans="1:6">
      <c r="A403" s="33"/>
      <c r="B403" s="39"/>
      <c r="C403" s="39"/>
      <c r="D403" s="39"/>
      <c r="E403" s="39"/>
      <c r="F403" s="44"/>
    </row>
    <row r="404" spans="1:6">
      <c r="A404" s="33"/>
      <c r="B404" s="39"/>
      <c r="C404" s="39"/>
      <c r="D404" s="39"/>
      <c r="E404" s="39"/>
      <c r="F404" s="44"/>
    </row>
    <row r="405" spans="1:6">
      <c r="A405" s="33"/>
      <c r="B405" s="39"/>
      <c r="C405" s="39"/>
      <c r="D405" s="39"/>
      <c r="E405" s="39"/>
      <c r="F405" s="44"/>
    </row>
    <row r="406" spans="1:6">
      <c r="A406" s="33"/>
      <c r="B406" s="39"/>
      <c r="C406" s="39"/>
      <c r="D406" s="39"/>
      <c r="E406" s="39"/>
      <c r="F406" s="44"/>
    </row>
    <row r="407" spans="1:6">
      <c r="A407" s="33"/>
      <c r="B407" s="39"/>
      <c r="C407" s="39"/>
      <c r="D407" s="39"/>
      <c r="E407" s="39"/>
      <c r="F407" s="44"/>
    </row>
    <row r="408" spans="1:6">
      <c r="A408" s="33"/>
      <c r="B408" s="39"/>
      <c r="C408" s="39"/>
      <c r="D408" s="39"/>
      <c r="E408" s="39"/>
      <c r="F408" s="44"/>
    </row>
    <row r="409" spans="1:6">
      <c r="A409" s="33"/>
      <c r="B409" s="39"/>
      <c r="C409" s="39"/>
      <c r="D409" s="39"/>
      <c r="E409" s="39"/>
      <c r="F409" s="44"/>
    </row>
    <row r="410" spans="1:6">
      <c r="A410" s="33"/>
      <c r="B410" s="39"/>
      <c r="C410" s="39"/>
      <c r="D410" s="39"/>
      <c r="E410" s="39"/>
      <c r="F410" s="44"/>
    </row>
    <row r="411" spans="1:6">
      <c r="A411" s="33"/>
      <c r="B411" s="39"/>
      <c r="C411" s="39"/>
      <c r="D411" s="39"/>
      <c r="E411" s="39"/>
      <c r="F411" s="44"/>
    </row>
    <row r="412" spans="1:6">
      <c r="A412" s="33"/>
      <c r="B412" s="39"/>
      <c r="C412" s="39"/>
      <c r="D412" s="39"/>
      <c r="E412" s="39"/>
      <c r="F412" s="44"/>
    </row>
    <row r="413" spans="1:6">
      <c r="A413" s="33"/>
      <c r="B413" s="39"/>
      <c r="C413" s="39"/>
      <c r="D413" s="39"/>
      <c r="E413" s="39"/>
      <c r="F413" s="44"/>
    </row>
    <row r="414" spans="1:6">
      <c r="A414" s="33"/>
      <c r="B414" s="39"/>
      <c r="C414" s="39"/>
      <c r="D414" s="39"/>
      <c r="E414" s="39"/>
      <c r="F414" s="44"/>
    </row>
    <row r="415" spans="1:6">
      <c r="A415" s="33"/>
      <c r="B415" s="39"/>
      <c r="C415" s="39"/>
      <c r="D415" s="39"/>
      <c r="E415" s="39"/>
      <c r="F415" s="44"/>
    </row>
    <row r="416" spans="1:6">
      <c r="A416" s="33"/>
      <c r="B416" s="39"/>
      <c r="C416" s="39"/>
      <c r="D416" s="39"/>
      <c r="E416" s="39"/>
      <c r="F416" s="44"/>
    </row>
    <row r="417" spans="1:6">
      <c r="A417" s="33"/>
      <c r="B417" s="39"/>
      <c r="C417" s="39"/>
      <c r="D417" s="39"/>
      <c r="E417" s="39"/>
      <c r="F417" s="44"/>
    </row>
    <row r="418" spans="1:6">
      <c r="A418" s="33"/>
      <c r="B418" s="39"/>
      <c r="C418" s="39"/>
      <c r="D418" s="39"/>
      <c r="E418" s="39"/>
      <c r="F418" s="44"/>
    </row>
    <row r="419" spans="1:6">
      <c r="A419" s="33"/>
      <c r="B419" s="39"/>
      <c r="C419" s="39"/>
      <c r="D419" s="39"/>
      <c r="E419" s="39"/>
      <c r="F419" s="44"/>
    </row>
    <row r="420" spans="1:6">
      <c r="A420" s="33"/>
      <c r="B420" s="39"/>
      <c r="C420" s="39"/>
      <c r="D420" s="39"/>
      <c r="E420" s="39"/>
      <c r="F420" s="44"/>
    </row>
    <row r="421" spans="1:6">
      <c r="A421" s="33"/>
      <c r="B421" s="39"/>
      <c r="C421" s="39"/>
      <c r="D421" s="39"/>
      <c r="E421" s="39"/>
      <c r="F421" s="44"/>
    </row>
    <row r="422" spans="1:6">
      <c r="A422" s="33"/>
      <c r="B422" s="39"/>
      <c r="C422" s="39"/>
      <c r="D422" s="39"/>
      <c r="E422" s="39"/>
      <c r="F422" s="44"/>
    </row>
    <row r="423" spans="1:6">
      <c r="A423" s="33"/>
      <c r="B423" s="39"/>
      <c r="C423" s="39"/>
      <c r="D423" s="39"/>
      <c r="E423" s="39"/>
      <c r="F423" s="44"/>
    </row>
    <row r="424" spans="1:6">
      <c r="A424" s="33"/>
      <c r="B424" s="39"/>
      <c r="C424" s="39"/>
      <c r="D424" s="39"/>
      <c r="E424" s="39"/>
      <c r="F424" s="44"/>
    </row>
    <row r="425" spans="1:6">
      <c r="A425" s="33"/>
      <c r="B425" s="39"/>
      <c r="C425" s="39"/>
      <c r="D425" s="39"/>
      <c r="E425" s="39"/>
      <c r="F425" s="44"/>
    </row>
    <row r="426" spans="1:6">
      <c r="A426" s="33"/>
      <c r="B426" s="39"/>
      <c r="C426" s="39"/>
      <c r="D426" s="39"/>
      <c r="E426" s="39"/>
      <c r="F426" s="44"/>
    </row>
    <row r="427" spans="1:6">
      <c r="A427" s="33"/>
      <c r="B427" s="39"/>
      <c r="C427" s="39"/>
      <c r="D427" s="39"/>
      <c r="E427" s="39"/>
      <c r="F427" s="44"/>
    </row>
    <row r="428" spans="1:6">
      <c r="A428" s="33"/>
      <c r="B428" s="39"/>
      <c r="C428" s="39"/>
      <c r="D428" s="39"/>
      <c r="E428" s="39"/>
      <c r="F428" s="44"/>
    </row>
    <row r="429" spans="1:6">
      <c r="A429" s="33"/>
      <c r="B429" s="39"/>
      <c r="C429" s="39"/>
      <c r="D429" s="39"/>
      <c r="E429" s="39"/>
      <c r="F429" s="44"/>
    </row>
    <row r="430" spans="1:6">
      <c r="A430" s="33"/>
      <c r="B430" s="39"/>
      <c r="C430" s="39"/>
      <c r="D430" s="39"/>
      <c r="E430" s="39"/>
      <c r="F430" s="44"/>
    </row>
    <row r="431" spans="1:6">
      <c r="A431" s="33"/>
      <c r="B431" s="39"/>
      <c r="C431" s="39"/>
      <c r="D431" s="39"/>
      <c r="E431" s="39"/>
      <c r="F431" s="44"/>
    </row>
    <row r="432" spans="1:6">
      <c r="A432" s="33"/>
      <c r="B432" s="39"/>
      <c r="C432" s="39"/>
      <c r="D432" s="39"/>
      <c r="E432" s="39"/>
      <c r="F432" s="44"/>
    </row>
    <row r="433" spans="1:6">
      <c r="A433" s="33"/>
      <c r="B433" s="39"/>
      <c r="C433" s="39"/>
      <c r="D433" s="39"/>
      <c r="E433" s="39"/>
      <c r="F433" s="44"/>
    </row>
    <row r="434" spans="1:6">
      <c r="A434" s="33"/>
      <c r="B434" s="39"/>
      <c r="C434" s="39"/>
      <c r="D434" s="39"/>
      <c r="E434" s="39"/>
      <c r="F434" s="44"/>
    </row>
    <row r="435" spans="1:6">
      <c r="A435" s="33"/>
      <c r="B435" s="39"/>
      <c r="C435" s="39"/>
      <c r="D435" s="39"/>
      <c r="E435" s="39"/>
      <c r="F435" s="44"/>
    </row>
    <row r="436" spans="1:6">
      <c r="A436" s="33"/>
      <c r="B436" s="39"/>
      <c r="C436" s="39"/>
      <c r="D436" s="39"/>
      <c r="E436" s="39"/>
      <c r="F436" s="44"/>
    </row>
    <row r="437" spans="1:6">
      <c r="A437" s="33"/>
      <c r="B437" s="39"/>
      <c r="C437" s="39"/>
      <c r="D437" s="39"/>
      <c r="E437" s="39"/>
      <c r="F437" s="44"/>
    </row>
    <row r="438" spans="1:6">
      <c r="A438" s="33"/>
      <c r="B438" s="39"/>
      <c r="C438" s="39"/>
      <c r="D438" s="39"/>
      <c r="E438" s="39"/>
      <c r="F438" s="44"/>
    </row>
    <row r="439" spans="1:6">
      <c r="A439" s="33"/>
      <c r="B439" s="39"/>
      <c r="C439" s="39"/>
      <c r="D439" s="39"/>
      <c r="E439" s="39"/>
      <c r="F439" s="44"/>
    </row>
    <row r="440" spans="1:6">
      <c r="A440" s="33"/>
      <c r="B440" s="39"/>
      <c r="C440" s="39"/>
      <c r="D440" s="39"/>
      <c r="E440" s="39"/>
      <c r="F440" s="44"/>
    </row>
    <row r="441" spans="1:6">
      <c r="A441" s="33"/>
      <c r="B441" s="39"/>
      <c r="C441" s="39"/>
      <c r="D441" s="39"/>
      <c r="E441" s="39"/>
      <c r="F441" s="44"/>
    </row>
    <row r="442" spans="1:6">
      <c r="A442" s="33"/>
      <c r="B442" s="39"/>
      <c r="C442" s="39"/>
      <c r="D442" s="39"/>
      <c r="E442" s="39"/>
      <c r="F442" s="44"/>
    </row>
    <row r="443" spans="1:6">
      <c r="A443" s="33"/>
      <c r="B443" s="39"/>
      <c r="C443" s="39"/>
      <c r="D443" s="39"/>
      <c r="E443" s="39"/>
      <c r="F443" s="44"/>
    </row>
    <row r="444" spans="1:6">
      <c r="A444" s="33"/>
      <c r="B444" s="39"/>
      <c r="C444" s="39"/>
      <c r="D444" s="39"/>
      <c r="E444" s="39"/>
      <c r="F444" s="44"/>
    </row>
    <row r="445" spans="1:6">
      <c r="A445" s="33"/>
      <c r="B445" s="39"/>
      <c r="C445" s="39"/>
      <c r="D445" s="39"/>
      <c r="E445" s="39"/>
      <c r="F445" s="44"/>
    </row>
    <row r="446" spans="1:6">
      <c r="A446" s="33"/>
      <c r="B446" s="39"/>
      <c r="C446" s="39"/>
      <c r="D446" s="39"/>
      <c r="E446" s="39"/>
      <c r="F446" s="44"/>
    </row>
    <row r="447" spans="1:6">
      <c r="A447" s="33"/>
      <c r="B447" s="39"/>
      <c r="C447" s="39"/>
      <c r="D447" s="39"/>
      <c r="E447" s="39"/>
      <c r="F447" s="44"/>
    </row>
    <row r="448" spans="1:6">
      <c r="A448" s="33"/>
      <c r="B448" s="39"/>
      <c r="C448" s="39"/>
      <c r="D448" s="39"/>
      <c r="E448" s="39"/>
      <c r="F448" s="44"/>
    </row>
    <row r="449" spans="1:6">
      <c r="A449" s="33"/>
      <c r="B449" s="39"/>
      <c r="C449" s="39"/>
      <c r="D449" s="39"/>
      <c r="E449" s="39"/>
      <c r="F449" s="44"/>
    </row>
    <row r="450" spans="1:6">
      <c r="A450" s="33"/>
      <c r="B450" s="39"/>
      <c r="C450" s="39"/>
      <c r="D450" s="39"/>
      <c r="E450" s="39"/>
      <c r="F450" s="44"/>
    </row>
    <row r="451" spans="1:6">
      <c r="A451" s="33"/>
      <c r="B451" s="39"/>
      <c r="C451" s="39"/>
      <c r="D451" s="39"/>
      <c r="E451" s="39"/>
      <c r="F451" s="44"/>
    </row>
    <row r="452" spans="1:6">
      <c r="A452" s="33"/>
      <c r="B452" s="39"/>
      <c r="C452" s="39"/>
      <c r="D452" s="39"/>
      <c r="E452" s="39"/>
      <c r="F452" s="44"/>
    </row>
    <row r="453" spans="1:6">
      <c r="A453" s="33"/>
      <c r="B453" s="39"/>
      <c r="C453" s="39"/>
      <c r="D453" s="39"/>
      <c r="E453" s="39"/>
      <c r="F453" s="44"/>
    </row>
    <row r="454" spans="1:6">
      <c r="A454" s="33"/>
      <c r="B454" s="39"/>
      <c r="C454" s="39"/>
      <c r="D454" s="39"/>
      <c r="E454" s="39"/>
      <c r="F454" s="44"/>
    </row>
    <row r="455" spans="1:6">
      <c r="A455" s="33"/>
      <c r="B455" s="39"/>
      <c r="C455" s="39"/>
      <c r="D455" s="39"/>
      <c r="E455" s="39"/>
      <c r="F455" s="44"/>
    </row>
    <row r="456" spans="1:6">
      <c r="A456" s="33"/>
      <c r="B456" s="39"/>
      <c r="C456" s="39"/>
      <c r="D456" s="39"/>
      <c r="E456" s="39"/>
      <c r="F456" s="44"/>
    </row>
    <row r="457" spans="1:6">
      <c r="A457" s="33"/>
      <c r="B457" s="39"/>
      <c r="C457" s="39"/>
      <c r="D457" s="39"/>
      <c r="E457" s="39"/>
      <c r="F457" s="44"/>
    </row>
    <row r="458" spans="1:6">
      <c r="A458" s="33"/>
      <c r="B458" s="39"/>
      <c r="C458" s="39"/>
      <c r="D458" s="39"/>
      <c r="E458" s="39"/>
      <c r="F458" s="44"/>
    </row>
    <row r="459" spans="1:6">
      <c r="A459" s="33"/>
      <c r="B459" s="39"/>
      <c r="C459" s="39"/>
      <c r="D459" s="39"/>
      <c r="E459" s="39"/>
      <c r="F459" s="44"/>
    </row>
    <row r="460" spans="1:6">
      <c r="A460" s="33"/>
      <c r="B460" s="39"/>
      <c r="C460" s="39"/>
      <c r="D460" s="39"/>
      <c r="E460" s="39"/>
      <c r="F460" s="44"/>
    </row>
    <row r="461" spans="1:6">
      <c r="A461" s="33"/>
      <c r="B461" s="39"/>
      <c r="C461" s="39"/>
      <c r="D461" s="39"/>
      <c r="E461" s="39"/>
      <c r="F461" s="44"/>
    </row>
    <row r="462" spans="1:6">
      <c r="A462" s="33"/>
      <c r="B462" s="39"/>
      <c r="C462" s="39"/>
      <c r="D462" s="39"/>
      <c r="E462" s="39"/>
      <c r="F462" s="44"/>
    </row>
    <row r="463" spans="1:6">
      <c r="A463" s="33"/>
      <c r="B463" s="39"/>
      <c r="C463" s="39"/>
      <c r="D463" s="39"/>
      <c r="E463" s="39"/>
      <c r="F463" s="44"/>
    </row>
    <row r="464" spans="1:6">
      <c r="A464" s="33"/>
      <c r="B464" s="39"/>
      <c r="C464" s="39"/>
      <c r="D464" s="39"/>
      <c r="E464" s="39"/>
      <c r="F464" s="44"/>
    </row>
    <row r="465" spans="1:6">
      <c r="A465" s="33"/>
      <c r="B465" s="39"/>
      <c r="C465" s="39"/>
      <c r="D465" s="39"/>
      <c r="E465" s="39"/>
      <c r="F465" s="44"/>
    </row>
    <row r="466" spans="1:6">
      <c r="A466" s="33"/>
      <c r="B466" s="39"/>
      <c r="C466" s="39"/>
      <c r="D466" s="39"/>
      <c r="E466" s="39"/>
      <c r="F466" s="44"/>
    </row>
    <row r="467" spans="1:6">
      <c r="A467" s="33"/>
      <c r="B467" s="39"/>
      <c r="C467" s="39"/>
      <c r="D467" s="39"/>
      <c r="E467" s="39"/>
      <c r="F467" s="44"/>
    </row>
    <row r="468" spans="1:6">
      <c r="A468" s="33"/>
      <c r="B468" s="39"/>
      <c r="C468" s="39"/>
      <c r="D468" s="39"/>
      <c r="E468" s="39"/>
      <c r="F468" s="44"/>
    </row>
    <row r="469" spans="1:6">
      <c r="A469" s="33"/>
      <c r="B469" s="39"/>
      <c r="C469" s="39"/>
      <c r="D469" s="39"/>
      <c r="E469" s="39"/>
      <c r="F469" s="44"/>
    </row>
    <row r="470" spans="1:6">
      <c r="A470" s="33"/>
      <c r="B470" s="39"/>
      <c r="C470" s="39"/>
      <c r="D470" s="39"/>
      <c r="E470" s="39"/>
      <c r="F470" s="44"/>
    </row>
    <row r="471" spans="1:6">
      <c r="A471" s="33"/>
      <c r="B471" s="39"/>
      <c r="C471" s="39"/>
      <c r="D471" s="39"/>
      <c r="E471" s="39"/>
      <c r="F471" s="44"/>
    </row>
    <row r="472" spans="1:6">
      <c r="A472" s="33"/>
      <c r="B472" s="39"/>
      <c r="C472" s="39"/>
      <c r="D472" s="39"/>
      <c r="E472" s="39"/>
      <c r="F472" s="44"/>
    </row>
    <row r="473" spans="1:6">
      <c r="A473" s="33"/>
      <c r="B473" s="39"/>
      <c r="C473" s="39"/>
      <c r="D473" s="39"/>
      <c r="E473" s="39"/>
      <c r="F473" s="44"/>
    </row>
    <row r="474" spans="1:6">
      <c r="A474" s="33"/>
      <c r="B474" s="39"/>
      <c r="C474" s="39"/>
      <c r="D474" s="39"/>
      <c r="E474" s="39"/>
      <c r="F474" s="44"/>
    </row>
    <row r="475" spans="1:6">
      <c r="A475" s="33"/>
      <c r="B475" s="39"/>
      <c r="C475" s="39"/>
      <c r="D475" s="39"/>
      <c r="E475" s="39"/>
      <c r="F475" s="44"/>
    </row>
    <row r="476" spans="1:6">
      <c r="A476" s="33"/>
      <c r="B476" s="39"/>
      <c r="C476" s="39"/>
      <c r="D476" s="39"/>
      <c r="E476" s="39"/>
      <c r="F476" s="44"/>
    </row>
    <row r="477" spans="1:6">
      <c r="A477" s="33"/>
      <c r="B477" s="39"/>
      <c r="C477" s="39"/>
      <c r="D477" s="39"/>
      <c r="E477" s="39"/>
      <c r="F477" s="44"/>
    </row>
    <row r="478" spans="1:6">
      <c r="A478" s="33"/>
      <c r="B478" s="39"/>
      <c r="C478" s="39"/>
      <c r="D478" s="39"/>
      <c r="E478" s="39"/>
      <c r="F478" s="44"/>
    </row>
    <row r="479" spans="1:6">
      <c r="A479" s="33"/>
      <c r="B479" s="39"/>
      <c r="C479" s="39"/>
      <c r="D479" s="39"/>
      <c r="E479" s="39"/>
      <c r="F479" s="44"/>
    </row>
    <row r="480" spans="1:6">
      <c r="A480" s="33"/>
      <c r="B480" s="39"/>
      <c r="C480" s="39"/>
      <c r="D480" s="39"/>
      <c r="E480" s="39"/>
      <c r="F480" s="44"/>
    </row>
    <row r="481" spans="1:6">
      <c r="A481" s="33"/>
      <c r="B481" s="39"/>
      <c r="C481" s="39"/>
      <c r="D481" s="39"/>
      <c r="E481" s="39"/>
      <c r="F481" s="44"/>
    </row>
    <row r="482" spans="1:6">
      <c r="A482" s="33"/>
      <c r="B482" s="39"/>
      <c r="C482" s="39"/>
      <c r="D482" s="39"/>
      <c r="E482" s="39"/>
      <c r="F482" s="44"/>
    </row>
    <row r="483" spans="1:6">
      <c r="A483" s="33"/>
      <c r="B483" s="39"/>
      <c r="C483" s="39"/>
      <c r="D483" s="39"/>
      <c r="E483" s="39"/>
      <c r="F483" s="44"/>
    </row>
    <row r="484" spans="1:6">
      <c r="A484" s="33"/>
      <c r="B484" s="39"/>
      <c r="C484" s="39"/>
      <c r="D484" s="39"/>
      <c r="E484" s="39"/>
      <c r="F484" s="44"/>
    </row>
    <row r="485" spans="1:6">
      <c r="A485" s="33"/>
      <c r="B485" s="39"/>
      <c r="C485" s="39"/>
      <c r="D485" s="39"/>
      <c r="E485" s="39"/>
      <c r="F485" s="44"/>
    </row>
    <row r="486" spans="1:6">
      <c r="A486" s="33"/>
      <c r="B486" s="39"/>
      <c r="C486" s="39"/>
      <c r="D486" s="39"/>
      <c r="E486" s="39"/>
      <c r="F486" s="44"/>
    </row>
    <row r="487" spans="1:6">
      <c r="A487" s="33"/>
      <c r="B487" s="39"/>
      <c r="C487" s="39"/>
      <c r="D487" s="39"/>
      <c r="E487" s="39"/>
      <c r="F487" s="44"/>
    </row>
    <row r="488" spans="1:6">
      <c r="A488" s="33"/>
      <c r="B488" s="39"/>
      <c r="C488" s="39"/>
      <c r="D488" s="39"/>
      <c r="E488" s="39"/>
      <c r="F488" s="44"/>
    </row>
    <row r="489" spans="1:6">
      <c r="A489" s="33"/>
      <c r="B489" s="39"/>
      <c r="C489" s="39"/>
      <c r="D489" s="39"/>
      <c r="E489" s="39"/>
      <c r="F489" s="44"/>
    </row>
    <row r="490" spans="1:6">
      <c r="A490" s="33"/>
      <c r="B490" s="39"/>
      <c r="C490" s="39"/>
      <c r="D490" s="39"/>
      <c r="E490" s="39"/>
      <c r="F490" s="44"/>
    </row>
    <row r="491" spans="1:6">
      <c r="A491" s="33"/>
      <c r="B491" s="39"/>
      <c r="C491" s="39"/>
      <c r="D491" s="39"/>
      <c r="E491" s="39"/>
      <c r="F491" s="44"/>
    </row>
    <row r="492" spans="1:6">
      <c r="A492" s="33"/>
      <c r="B492" s="39"/>
      <c r="C492" s="39"/>
      <c r="D492" s="39"/>
      <c r="E492" s="39"/>
      <c r="F492" s="44"/>
    </row>
    <row r="493" spans="1:6">
      <c r="A493" s="33"/>
      <c r="B493" s="39"/>
      <c r="C493" s="39"/>
      <c r="D493" s="39"/>
      <c r="E493" s="39"/>
      <c r="F493" s="44"/>
    </row>
    <row r="494" spans="1:6">
      <c r="A494" s="33"/>
      <c r="B494" s="39"/>
      <c r="C494" s="39"/>
      <c r="D494" s="39"/>
      <c r="E494" s="39"/>
      <c r="F494" s="44"/>
    </row>
    <row r="495" spans="1:6">
      <c r="A495" s="33"/>
      <c r="B495" s="39"/>
      <c r="C495" s="39"/>
      <c r="D495" s="39"/>
      <c r="E495" s="39"/>
      <c r="F495" s="44"/>
    </row>
    <row r="496" spans="1:6">
      <c r="A496" s="33"/>
      <c r="B496" s="39"/>
      <c r="C496" s="39"/>
      <c r="D496" s="39"/>
      <c r="E496" s="39"/>
      <c r="F496" s="44"/>
    </row>
    <row r="497" spans="1:6">
      <c r="A497" s="33"/>
      <c r="B497" s="39"/>
      <c r="C497" s="39"/>
      <c r="D497" s="39"/>
      <c r="E497" s="39"/>
      <c r="F497" s="44"/>
    </row>
    <row r="498" spans="1:6">
      <c r="A498" s="33"/>
      <c r="B498" s="39"/>
      <c r="C498" s="39"/>
      <c r="D498" s="39"/>
      <c r="E498" s="39"/>
      <c r="F498" s="44"/>
    </row>
    <row r="499" spans="1:6">
      <c r="A499" s="33"/>
      <c r="B499" s="39"/>
      <c r="C499" s="39"/>
      <c r="D499" s="39"/>
      <c r="E499" s="39"/>
      <c r="F499" s="44"/>
    </row>
    <row r="500" spans="1:6">
      <c r="A500" s="33"/>
      <c r="B500" s="39"/>
      <c r="C500" s="39"/>
      <c r="D500" s="39"/>
      <c r="E500" s="39"/>
      <c r="F500" s="44"/>
    </row>
    <row r="501" spans="1:6">
      <c r="A501" s="33"/>
      <c r="B501" s="39"/>
      <c r="C501" s="39"/>
      <c r="D501" s="39"/>
      <c r="E501" s="39"/>
      <c r="F501" s="44"/>
    </row>
    <row r="502" spans="1:6">
      <c r="A502" s="33"/>
      <c r="B502" s="39"/>
      <c r="C502" s="39"/>
      <c r="D502" s="39"/>
      <c r="E502" s="39"/>
      <c r="F502" s="44"/>
    </row>
    <row r="503" spans="1:6">
      <c r="A503" s="33"/>
      <c r="B503" s="39"/>
      <c r="C503" s="39"/>
      <c r="D503" s="39"/>
      <c r="E503" s="39"/>
      <c r="F503" s="44"/>
    </row>
    <row r="504" spans="1:6">
      <c r="A504" s="33"/>
      <c r="B504" s="39"/>
      <c r="C504" s="39"/>
      <c r="D504" s="39"/>
      <c r="E504" s="39"/>
      <c r="F504" s="44"/>
    </row>
    <row r="505" spans="1:6">
      <c r="A505" s="33"/>
      <c r="B505" s="39"/>
      <c r="C505" s="39"/>
      <c r="D505" s="39"/>
      <c r="E505" s="39"/>
      <c r="F505" s="44"/>
    </row>
    <row r="506" spans="1:6">
      <c r="A506" s="33"/>
      <c r="B506" s="39"/>
      <c r="C506" s="39"/>
      <c r="D506" s="39"/>
      <c r="E506" s="39"/>
      <c r="F506" s="44"/>
    </row>
    <row r="507" spans="1:6">
      <c r="A507" s="33"/>
      <c r="B507" s="39"/>
      <c r="C507" s="39"/>
      <c r="D507" s="39"/>
      <c r="E507" s="39"/>
      <c r="F507" s="44"/>
    </row>
    <row r="508" spans="1:6">
      <c r="A508" s="33"/>
      <c r="B508" s="39"/>
      <c r="C508" s="39"/>
      <c r="D508" s="39"/>
      <c r="E508" s="39"/>
      <c r="F508" s="44"/>
    </row>
    <row r="509" spans="1:6">
      <c r="A509" s="33"/>
      <c r="B509" s="39"/>
      <c r="C509" s="39"/>
      <c r="D509" s="39"/>
      <c r="E509" s="39"/>
      <c r="F509" s="44"/>
    </row>
    <row r="510" spans="1:6">
      <c r="A510" s="33"/>
      <c r="B510" s="39"/>
      <c r="C510" s="39"/>
      <c r="D510" s="39"/>
      <c r="E510" s="39"/>
      <c r="F510" s="44"/>
    </row>
    <row r="511" spans="1:6">
      <c r="A511" s="33"/>
      <c r="B511" s="39"/>
      <c r="C511" s="39"/>
      <c r="D511" s="39"/>
      <c r="E511" s="39"/>
      <c r="F511" s="44"/>
    </row>
    <row r="512" spans="1:6">
      <c r="A512" s="33"/>
      <c r="B512" s="39"/>
      <c r="C512" s="39"/>
      <c r="D512" s="39"/>
      <c r="E512" s="39"/>
      <c r="F512" s="44"/>
    </row>
    <row r="513" spans="1:6">
      <c r="A513" s="33"/>
      <c r="B513" s="39"/>
      <c r="C513" s="39"/>
      <c r="D513" s="39"/>
      <c r="E513" s="39"/>
      <c r="F513" s="44"/>
    </row>
    <row r="514" spans="1:6">
      <c r="A514" s="33"/>
      <c r="B514" s="39"/>
      <c r="C514" s="39"/>
      <c r="D514" s="39"/>
      <c r="E514" s="39"/>
      <c r="F514" s="44"/>
    </row>
    <row r="515" spans="1:6">
      <c r="A515" s="33"/>
      <c r="B515" s="39"/>
      <c r="C515" s="39"/>
      <c r="D515" s="39"/>
      <c r="E515" s="39"/>
      <c r="F515" s="44"/>
    </row>
    <row r="516" spans="1:6">
      <c r="A516" s="33"/>
      <c r="B516" s="39"/>
      <c r="C516" s="39"/>
      <c r="D516" s="39"/>
      <c r="E516" s="39"/>
      <c r="F516" s="44"/>
    </row>
    <row r="517" spans="1:6">
      <c r="A517" s="33"/>
      <c r="B517" s="39"/>
      <c r="C517" s="39"/>
      <c r="D517" s="39"/>
      <c r="E517" s="39"/>
      <c r="F517" s="44"/>
    </row>
    <row r="518" spans="1:6">
      <c r="A518" s="33"/>
      <c r="B518" s="39"/>
      <c r="C518" s="39"/>
      <c r="D518" s="39"/>
      <c r="E518" s="39"/>
      <c r="F518" s="44"/>
    </row>
    <row r="519" spans="1:6">
      <c r="A519" s="33"/>
      <c r="B519" s="39"/>
      <c r="C519" s="39"/>
      <c r="D519" s="39"/>
      <c r="E519" s="39"/>
      <c r="F519" s="44"/>
    </row>
    <row r="520" spans="1:6">
      <c r="A520" s="33"/>
      <c r="B520" s="39"/>
      <c r="C520" s="39"/>
      <c r="D520" s="39"/>
      <c r="E520" s="39"/>
      <c r="F520" s="44"/>
    </row>
    <row r="521" spans="1:6">
      <c r="A521" s="33"/>
      <c r="B521" s="39"/>
      <c r="C521" s="39"/>
      <c r="D521" s="39"/>
      <c r="E521" s="39"/>
      <c r="F521" s="44"/>
    </row>
    <row r="522" spans="1:6">
      <c r="A522" s="33"/>
      <c r="B522" s="39"/>
      <c r="C522" s="39"/>
      <c r="D522" s="39"/>
      <c r="E522" s="39"/>
      <c r="F522" s="44"/>
    </row>
    <row r="523" spans="1:6">
      <c r="A523" s="33"/>
      <c r="B523" s="39"/>
      <c r="C523" s="39"/>
      <c r="D523" s="39"/>
      <c r="E523" s="39"/>
      <c r="F523" s="44"/>
    </row>
    <row r="524" spans="1:6">
      <c r="A524" s="33"/>
      <c r="B524" s="39"/>
      <c r="C524" s="39"/>
      <c r="D524" s="39"/>
      <c r="E524" s="39"/>
      <c r="F524" s="44"/>
    </row>
    <row r="525" spans="1:6">
      <c r="A525" s="33"/>
      <c r="B525" s="39"/>
      <c r="C525" s="39"/>
      <c r="D525" s="39"/>
      <c r="E525" s="39"/>
      <c r="F525" s="44"/>
    </row>
    <row r="526" spans="1:6">
      <c r="A526" s="33"/>
      <c r="B526" s="39"/>
      <c r="C526" s="39"/>
      <c r="D526" s="39"/>
      <c r="E526" s="39"/>
      <c r="F526" s="44"/>
    </row>
    <row r="527" spans="1:6">
      <c r="A527" s="33"/>
      <c r="B527" s="39"/>
      <c r="C527" s="39"/>
      <c r="D527" s="39"/>
      <c r="E527" s="39"/>
      <c r="F527" s="44"/>
    </row>
    <row r="528" spans="1:6">
      <c r="A528" s="33"/>
      <c r="B528" s="39"/>
      <c r="C528" s="39"/>
      <c r="D528" s="39"/>
      <c r="E528" s="39"/>
      <c r="F528" s="44"/>
    </row>
    <row r="529" spans="1:6">
      <c r="A529" s="33"/>
      <c r="B529" s="39"/>
      <c r="C529" s="39"/>
      <c r="D529" s="39"/>
      <c r="E529" s="39"/>
      <c r="F529" s="44"/>
    </row>
    <row r="530" spans="1:6">
      <c r="A530" s="33"/>
      <c r="B530" s="39"/>
      <c r="C530" s="39"/>
      <c r="D530" s="39"/>
      <c r="E530" s="39"/>
      <c r="F530" s="44"/>
    </row>
    <row r="531" spans="1:6">
      <c r="A531" s="33"/>
      <c r="B531" s="39"/>
      <c r="C531" s="39"/>
      <c r="D531" s="39"/>
      <c r="E531" s="39"/>
      <c r="F531" s="44"/>
    </row>
    <row r="532" spans="1:6">
      <c r="A532" s="33"/>
      <c r="B532" s="39"/>
      <c r="C532" s="39"/>
      <c r="D532" s="39"/>
      <c r="E532" s="39"/>
      <c r="F532" s="44"/>
    </row>
    <row r="533" spans="1:6">
      <c r="A533" s="33"/>
      <c r="B533" s="39"/>
      <c r="C533" s="39"/>
      <c r="D533" s="39"/>
      <c r="E533" s="39"/>
      <c r="F533" s="44"/>
    </row>
    <row r="534" spans="1:6">
      <c r="A534" s="33"/>
      <c r="B534" s="39"/>
      <c r="C534" s="39"/>
      <c r="D534" s="39"/>
      <c r="E534" s="39"/>
      <c r="F534" s="44"/>
    </row>
    <row r="535" spans="1:6">
      <c r="A535" s="33"/>
      <c r="B535" s="39"/>
      <c r="C535" s="39"/>
      <c r="D535" s="39"/>
      <c r="E535" s="39"/>
      <c r="F535" s="44"/>
    </row>
    <row r="536" spans="1:6">
      <c r="A536" s="33"/>
      <c r="B536" s="39"/>
      <c r="C536" s="39"/>
      <c r="D536" s="39"/>
      <c r="E536" s="39"/>
      <c r="F536" s="44"/>
    </row>
    <row r="537" spans="1:6">
      <c r="A537" s="33"/>
      <c r="B537" s="39"/>
      <c r="C537" s="39"/>
      <c r="D537" s="39"/>
      <c r="E537" s="39"/>
      <c r="F537" s="44"/>
    </row>
    <row r="538" spans="1:6">
      <c r="A538" s="33"/>
      <c r="B538" s="39"/>
      <c r="C538" s="39"/>
      <c r="D538" s="39"/>
      <c r="E538" s="39"/>
      <c r="F538" s="44"/>
    </row>
    <row r="539" spans="1:6">
      <c r="A539" s="33"/>
      <c r="B539" s="39"/>
      <c r="C539" s="39"/>
      <c r="D539" s="39"/>
      <c r="E539" s="39"/>
      <c r="F539" s="44"/>
    </row>
    <row r="540" spans="1:6">
      <c r="A540" s="33"/>
      <c r="B540" s="39"/>
      <c r="C540" s="39"/>
      <c r="D540" s="39"/>
      <c r="E540" s="39"/>
      <c r="F540" s="44"/>
    </row>
    <row r="541" spans="1:6">
      <c r="A541" s="33"/>
      <c r="B541" s="39"/>
      <c r="C541" s="39"/>
      <c r="D541" s="39"/>
      <c r="E541" s="39"/>
      <c r="F541" s="44"/>
    </row>
    <row r="542" spans="1:6">
      <c r="A542" s="33"/>
      <c r="B542" s="39"/>
      <c r="C542" s="39"/>
      <c r="D542" s="39"/>
      <c r="E542" s="39"/>
      <c r="F542" s="44"/>
    </row>
    <row r="543" spans="1:6">
      <c r="A543" s="33"/>
      <c r="B543" s="39"/>
      <c r="C543" s="39"/>
      <c r="D543" s="39"/>
      <c r="E543" s="39"/>
      <c r="F543" s="44"/>
    </row>
    <row r="544" spans="1:6">
      <c r="A544" s="33"/>
      <c r="B544" s="39"/>
      <c r="C544" s="39"/>
      <c r="D544" s="39"/>
      <c r="E544" s="39"/>
      <c r="F544" s="44"/>
    </row>
    <row r="545" spans="1:6">
      <c r="A545" s="33"/>
      <c r="B545" s="39"/>
      <c r="C545" s="39"/>
      <c r="D545" s="39"/>
      <c r="E545" s="39"/>
      <c r="F545" s="44"/>
    </row>
    <row r="546" spans="1:6">
      <c r="A546" s="33"/>
      <c r="B546" s="39"/>
      <c r="C546" s="39"/>
      <c r="D546" s="39"/>
      <c r="E546" s="39"/>
      <c r="F546" s="44"/>
    </row>
    <row r="547" spans="1:6">
      <c r="A547" s="33"/>
      <c r="B547" s="39"/>
      <c r="C547" s="39"/>
      <c r="D547" s="39"/>
      <c r="E547" s="39"/>
      <c r="F547" s="44"/>
    </row>
    <row r="548" spans="1:6">
      <c r="A548" s="33"/>
      <c r="B548" s="39"/>
      <c r="C548" s="39"/>
      <c r="D548" s="39"/>
      <c r="E548" s="39"/>
      <c r="F548" s="44"/>
    </row>
    <row r="549" spans="1:6">
      <c r="A549" s="33"/>
      <c r="B549" s="39"/>
      <c r="C549" s="39"/>
      <c r="D549" s="39"/>
      <c r="E549" s="39"/>
      <c r="F549" s="44"/>
    </row>
    <row r="550" spans="1:6">
      <c r="A550" s="33"/>
      <c r="B550" s="39"/>
      <c r="C550" s="39"/>
      <c r="D550" s="39"/>
      <c r="E550" s="39"/>
      <c r="F550" s="44"/>
    </row>
    <row r="551" spans="1:6">
      <c r="A551" s="33"/>
      <c r="B551" s="39"/>
      <c r="C551" s="39"/>
      <c r="D551" s="39"/>
      <c r="E551" s="39"/>
      <c r="F551" s="44"/>
    </row>
  </sheetData>
  <mergeCells count="7">
    <mergeCell ref="A54:G54"/>
    <mergeCell ref="A34:G34"/>
    <mergeCell ref="A7:G7"/>
    <mergeCell ref="A19:G19"/>
    <mergeCell ref="A3:G3"/>
    <mergeCell ref="A4:G4"/>
    <mergeCell ref="A5:G5"/>
  </mergeCells>
  <conditionalFormatting sqref="F45:F53 F8 F26:F29 F55:F58">
    <cfRule type="expression" dxfId="8" priority="8">
      <formula>$N8="1"</formula>
    </cfRule>
  </conditionalFormatting>
  <conditionalFormatting sqref="F20:F25">
    <cfRule type="expression" dxfId="7" priority="9">
      <formula>$N20="1"</formula>
    </cfRule>
  </conditionalFormatting>
  <conditionalFormatting sqref="F9:F18">
    <cfRule type="expression" dxfId="6" priority="6">
      <formula>$N9="1"</formula>
    </cfRule>
  </conditionalFormatting>
  <conditionalFormatting sqref="F35 F40:F44">
    <cfRule type="expression" dxfId="5" priority="5">
      <formula>$N35="1"</formula>
    </cfRule>
  </conditionalFormatting>
  <conditionalFormatting sqref="F36:F39">
    <cfRule type="expression" dxfId="4" priority="3">
      <formula>$N36="1"</formula>
    </cfRule>
  </conditionalFormatting>
  <printOptions horizontalCentered="1"/>
  <pageMargins left="0.7" right="0.7" top="0.56999999999999995" bottom="0.31" header="0.3" footer="0.3"/>
  <pageSetup scale="6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G654"/>
  <sheetViews>
    <sheetView zoomScale="80" zoomScaleNormal="80" workbookViewId="0">
      <pane ySplit="5" topLeftCell="A6" activePane="bottomLeft" state="frozen"/>
      <selection pane="bottomLeft" activeCell="G53" sqref="A1:G53"/>
    </sheetView>
  </sheetViews>
  <sheetFormatPr defaultRowHeight="17.399999999999999"/>
  <cols>
    <col min="1" max="1" width="7.5546875" style="67" bestFit="1" customWidth="1"/>
    <col min="2" max="2" width="13.44140625" bestFit="1" customWidth="1"/>
    <col min="3" max="3" width="17.88671875" bestFit="1" customWidth="1"/>
    <col min="4" max="4" width="27.33203125" bestFit="1" customWidth="1"/>
    <col min="5" max="5" width="10.88671875" bestFit="1" customWidth="1"/>
    <col min="6" max="6" width="15.33203125" style="5" bestFit="1" customWidth="1"/>
    <col min="7" max="7" width="13.44140625" style="67" customWidth="1"/>
  </cols>
  <sheetData>
    <row r="1" spans="1:7">
      <c r="A1" s="65"/>
      <c r="B1" s="1" t="s">
        <v>191</v>
      </c>
      <c r="C1" s="1" t="s">
        <v>192</v>
      </c>
      <c r="D1" s="1" t="s">
        <v>193</v>
      </c>
      <c r="E1" s="1"/>
      <c r="F1" s="1"/>
      <c r="G1" s="65"/>
    </row>
    <row r="2" spans="1:7">
      <c r="A2" s="65"/>
      <c r="B2" s="2">
        <v>14.848000000000001</v>
      </c>
      <c r="C2" s="2">
        <f>B2+1</f>
        <v>15.848000000000001</v>
      </c>
      <c r="D2" s="2">
        <f>C2+1</f>
        <v>16.847999999999999</v>
      </c>
      <c r="E2" s="2"/>
      <c r="F2" s="2"/>
      <c r="G2" s="65"/>
    </row>
    <row r="3" spans="1:7" s="16" customFormat="1" ht="18">
      <c r="A3" s="186" t="str">
        <f>'Open 5D'!A3:G3</f>
        <v>BBRA Point Show #2 ~ Cactus Korral</v>
      </c>
      <c r="B3" s="186"/>
      <c r="C3" s="186"/>
      <c r="D3" s="186"/>
      <c r="E3" s="186"/>
      <c r="F3" s="186"/>
      <c r="G3" s="186"/>
    </row>
    <row r="4" spans="1:7" s="16" customFormat="1" ht="18">
      <c r="A4" s="187">
        <f>'Open 5D'!A4:G4</f>
        <v>42812</v>
      </c>
      <c r="B4" s="187"/>
      <c r="C4" s="187"/>
      <c r="D4" s="187"/>
      <c r="E4" s="187"/>
      <c r="F4" s="187"/>
      <c r="G4" s="187"/>
    </row>
    <row r="5" spans="1:7" s="16" customFormat="1" ht="18.75" customHeight="1">
      <c r="A5" s="192" t="s">
        <v>652</v>
      </c>
      <c r="B5" s="192"/>
      <c r="C5" s="192"/>
      <c r="D5" s="192"/>
      <c r="E5" s="192"/>
      <c r="F5" s="192"/>
      <c r="G5" s="192"/>
    </row>
    <row r="6" spans="1:7" s="16" customFormat="1" ht="18">
      <c r="A6" s="64" t="s">
        <v>1</v>
      </c>
      <c r="B6" s="14" t="s">
        <v>2</v>
      </c>
      <c r="C6" s="14" t="s">
        <v>3</v>
      </c>
      <c r="D6" s="14" t="s">
        <v>4</v>
      </c>
      <c r="E6" s="15" t="s">
        <v>5</v>
      </c>
      <c r="F6" s="15" t="s">
        <v>7</v>
      </c>
      <c r="G6" s="52" t="s">
        <v>8</v>
      </c>
    </row>
    <row r="7" spans="1:7" s="7" customFormat="1" ht="21">
      <c r="A7" s="193" t="s">
        <v>203</v>
      </c>
      <c r="B7" s="193"/>
      <c r="C7" s="193"/>
      <c r="D7" s="193"/>
      <c r="E7" s="193"/>
      <c r="F7" s="193"/>
      <c r="G7" s="193"/>
    </row>
    <row r="8" spans="1:7" s="77" customFormat="1" ht="20.100000000000001" customHeight="1">
      <c r="A8" s="61">
        <v>1</v>
      </c>
      <c r="B8" s="150" t="s">
        <v>109</v>
      </c>
      <c r="C8" s="113" t="s">
        <v>110</v>
      </c>
      <c r="D8" s="129" t="s">
        <v>418</v>
      </c>
      <c r="E8" s="131">
        <v>15.353999999999999</v>
      </c>
      <c r="F8" s="92">
        <v>116</v>
      </c>
      <c r="G8" s="63">
        <v>6</v>
      </c>
    </row>
    <row r="9" spans="1:7" s="77" customFormat="1" ht="20.100000000000001" customHeight="1">
      <c r="A9" s="61">
        <v>2</v>
      </c>
      <c r="B9" s="150" t="s">
        <v>257</v>
      </c>
      <c r="C9" s="114" t="s">
        <v>258</v>
      </c>
      <c r="D9" s="151" t="s">
        <v>453</v>
      </c>
      <c r="E9" s="159">
        <v>15.436</v>
      </c>
      <c r="F9" s="92">
        <v>87</v>
      </c>
      <c r="G9" s="63" t="s">
        <v>23</v>
      </c>
    </row>
    <row r="10" spans="1:7" s="77" customFormat="1" ht="20.100000000000001" customHeight="1">
      <c r="A10" s="61">
        <v>3</v>
      </c>
      <c r="B10" s="150" t="s">
        <v>454</v>
      </c>
      <c r="C10" s="113" t="s">
        <v>175</v>
      </c>
      <c r="D10" s="129" t="s">
        <v>455</v>
      </c>
      <c r="E10" s="131">
        <v>15.448</v>
      </c>
      <c r="F10" s="92">
        <v>58</v>
      </c>
      <c r="G10" s="63">
        <v>5</v>
      </c>
    </row>
    <row r="11" spans="1:7" s="77" customFormat="1" ht="20.100000000000001" customHeight="1">
      <c r="A11" s="61">
        <v>4</v>
      </c>
      <c r="B11" s="150" t="s">
        <v>129</v>
      </c>
      <c r="C11" s="113" t="s">
        <v>130</v>
      </c>
      <c r="D11" s="154" t="s">
        <v>411</v>
      </c>
      <c r="E11" s="131">
        <v>15.5</v>
      </c>
      <c r="F11" s="92">
        <v>29</v>
      </c>
      <c r="G11" s="63">
        <v>4</v>
      </c>
    </row>
    <row r="12" spans="1:7" s="77" customFormat="1" ht="20.100000000000001" customHeight="1">
      <c r="A12" s="61">
        <v>5</v>
      </c>
      <c r="B12" s="150" t="s">
        <v>120</v>
      </c>
      <c r="C12" s="113" t="s">
        <v>110</v>
      </c>
      <c r="D12" s="129" t="s">
        <v>216</v>
      </c>
      <c r="E12" s="131">
        <v>15.609</v>
      </c>
      <c r="F12" s="88"/>
      <c r="G12" s="63">
        <v>3</v>
      </c>
    </row>
    <row r="13" spans="1:7" s="77" customFormat="1" ht="20.100000000000001" customHeight="1">
      <c r="A13" s="61">
        <v>6</v>
      </c>
      <c r="B13" s="150" t="s">
        <v>120</v>
      </c>
      <c r="C13" s="113" t="s">
        <v>110</v>
      </c>
      <c r="D13" s="129" t="s">
        <v>459</v>
      </c>
      <c r="E13" s="131">
        <v>15.686999999999999</v>
      </c>
      <c r="F13" s="55"/>
      <c r="G13" s="63" t="s">
        <v>653</v>
      </c>
    </row>
    <row r="14" spans="1:7" s="77" customFormat="1" ht="20.100000000000001" customHeight="1">
      <c r="A14" s="61">
        <v>7</v>
      </c>
      <c r="B14" s="150" t="s">
        <v>120</v>
      </c>
      <c r="C14" s="113" t="s">
        <v>110</v>
      </c>
      <c r="D14" s="129" t="s">
        <v>121</v>
      </c>
      <c r="E14" s="130">
        <v>15.692</v>
      </c>
      <c r="F14" s="55"/>
      <c r="G14" s="63" t="s">
        <v>653</v>
      </c>
    </row>
    <row r="15" spans="1:7" s="77" customFormat="1" ht="20.100000000000001" customHeight="1">
      <c r="A15" s="61">
        <v>8</v>
      </c>
      <c r="B15" s="150" t="s">
        <v>257</v>
      </c>
      <c r="C15" s="114" t="s">
        <v>258</v>
      </c>
      <c r="D15" s="151" t="s">
        <v>470</v>
      </c>
      <c r="E15" s="159">
        <v>15.772</v>
      </c>
      <c r="F15" s="55"/>
      <c r="G15" s="63" t="s">
        <v>23</v>
      </c>
    </row>
    <row r="16" spans="1:7" s="77" customFormat="1" ht="20.100000000000001" customHeight="1">
      <c r="A16" s="61">
        <v>9</v>
      </c>
      <c r="B16" s="150" t="s">
        <v>491</v>
      </c>
      <c r="C16" s="113" t="s">
        <v>492</v>
      </c>
      <c r="D16" s="129" t="s">
        <v>493</v>
      </c>
      <c r="E16" s="131">
        <v>16.145</v>
      </c>
      <c r="F16" s="55"/>
      <c r="G16" s="63">
        <v>2</v>
      </c>
    </row>
    <row r="17" spans="1:7" s="77" customFormat="1" ht="20.100000000000001" customHeight="1">
      <c r="A17" s="61">
        <v>10</v>
      </c>
      <c r="B17" s="150" t="s">
        <v>500</v>
      </c>
      <c r="C17" s="114" t="s">
        <v>51</v>
      </c>
      <c r="D17" s="151" t="s">
        <v>501</v>
      </c>
      <c r="E17" s="159">
        <v>16.245000000000001</v>
      </c>
      <c r="F17" s="55"/>
      <c r="G17" s="63">
        <v>1</v>
      </c>
    </row>
    <row r="18" spans="1:7" s="77" customFormat="1" ht="20.100000000000001" customHeight="1">
      <c r="A18" s="61">
        <v>11</v>
      </c>
      <c r="B18" s="150" t="s">
        <v>383</v>
      </c>
      <c r="C18" s="113" t="s">
        <v>384</v>
      </c>
      <c r="D18" s="129" t="s">
        <v>502</v>
      </c>
      <c r="E18" s="131">
        <v>16.271000000000001</v>
      </c>
      <c r="F18" s="55"/>
      <c r="G18" s="63"/>
    </row>
    <row r="19" spans="1:7" s="7" customFormat="1" ht="21">
      <c r="A19" s="189" t="s">
        <v>619</v>
      </c>
      <c r="B19" s="190"/>
      <c r="C19" s="190"/>
      <c r="D19" s="190"/>
      <c r="E19" s="190"/>
      <c r="F19" s="190"/>
      <c r="G19" s="191"/>
    </row>
    <row r="20" spans="1:7" ht="20.100000000000001" customHeight="1">
      <c r="A20" s="61">
        <v>1</v>
      </c>
      <c r="B20" s="150" t="s">
        <v>231</v>
      </c>
      <c r="C20" s="113" t="s">
        <v>232</v>
      </c>
      <c r="D20" s="129" t="s">
        <v>512</v>
      </c>
      <c r="E20" s="131">
        <v>16.465</v>
      </c>
      <c r="F20" s="92">
        <v>69</v>
      </c>
      <c r="G20" s="63">
        <v>6</v>
      </c>
    </row>
    <row r="21" spans="1:7" ht="20.100000000000001" customHeight="1">
      <c r="A21" s="61">
        <v>2</v>
      </c>
      <c r="B21" s="150" t="s">
        <v>454</v>
      </c>
      <c r="C21" s="132" t="s">
        <v>175</v>
      </c>
      <c r="D21" s="129" t="s">
        <v>516</v>
      </c>
      <c r="E21" s="131">
        <v>16.591999999999999</v>
      </c>
      <c r="F21" s="92">
        <v>52</v>
      </c>
      <c r="G21" s="63">
        <v>5</v>
      </c>
    </row>
    <row r="22" spans="1:7" ht="20.100000000000001" customHeight="1">
      <c r="A22" s="61">
        <v>3</v>
      </c>
      <c r="B22" s="150" t="s">
        <v>109</v>
      </c>
      <c r="C22" s="113" t="s">
        <v>110</v>
      </c>
      <c r="D22" s="129" t="s">
        <v>111</v>
      </c>
      <c r="E22" s="131">
        <v>16.73</v>
      </c>
      <c r="F22" s="92">
        <v>35</v>
      </c>
      <c r="G22" s="63">
        <v>4</v>
      </c>
    </row>
    <row r="23" spans="1:7" ht="20.100000000000001" customHeight="1">
      <c r="A23" s="61">
        <v>4</v>
      </c>
      <c r="B23" s="150" t="s">
        <v>24</v>
      </c>
      <c r="C23" s="113" t="s">
        <v>25</v>
      </c>
      <c r="D23" s="154" t="s">
        <v>112</v>
      </c>
      <c r="E23" s="131">
        <v>16.869</v>
      </c>
      <c r="F23" s="92">
        <v>17</v>
      </c>
      <c r="G23" s="63">
        <v>3</v>
      </c>
    </row>
    <row r="24" spans="1:7" ht="20.100000000000001" customHeight="1">
      <c r="A24" s="61">
        <v>5</v>
      </c>
      <c r="B24" s="150" t="s">
        <v>540</v>
      </c>
      <c r="C24" s="113" t="s">
        <v>541</v>
      </c>
      <c r="D24" s="129" t="s">
        <v>542</v>
      </c>
      <c r="E24" s="131">
        <v>16.911000000000001</v>
      </c>
      <c r="F24" s="55"/>
      <c r="G24" s="63">
        <v>1.5</v>
      </c>
    </row>
    <row r="25" spans="1:7" ht="20.100000000000001" customHeight="1">
      <c r="A25" s="61">
        <v>6</v>
      </c>
      <c r="B25" s="150" t="s">
        <v>543</v>
      </c>
      <c r="C25" s="113" t="s">
        <v>544</v>
      </c>
      <c r="D25" s="129" t="s">
        <v>545</v>
      </c>
      <c r="E25" s="130">
        <v>16.911000000000001</v>
      </c>
      <c r="F25" s="55"/>
      <c r="G25" s="63">
        <v>1.5</v>
      </c>
    </row>
    <row r="26" spans="1:7" ht="20.100000000000001" customHeight="1">
      <c r="A26" s="61">
        <v>7</v>
      </c>
      <c r="B26" s="150" t="s">
        <v>551</v>
      </c>
      <c r="C26" s="113" t="s">
        <v>311</v>
      </c>
      <c r="D26" s="129" t="s">
        <v>552</v>
      </c>
      <c r="E26" s="131">
        <v>16.981000000000002</v>
      </c>
      <c r="F26" s="55"/>
      <c r="G26" s="63"/>
    </row>
    <row r="27" spans="1:7" ht="20.100000000000001" customHeight="1">
      <c r="A27" s="61">
        <v>8</v>
      </c>
      <c r="B27" s="150" t="s">
        <v>558</v>
      </c>
      <c r="C27" s="114" t="s">
        <v>311</v>
      </c>
      <c r="D27" s="151" t="s">
        <v>559</v>
      </c>
      <c r="E27" s="159">
        <v>17.242000000000001</v>
      </c>
      <c r="F27" s="55"/>
      <c r="G27" s="63"/>
    </row>
    <row r="28" spans="1:7" s="77" customFormat="1" ht="20.100000000000001" customHeight="1">
      <c r="A28" s="61">
        <v>9</v>
      </c>
      <c r="B28" s="73"/>
      <c r="C28" s="73"/>
      <c r="D28" s="80"/>
      <c r="E28" s="81"/>
      <c r="F28" s="92"/>
      <c r="G28" s="63"/>
    </row>
    <row r="29" spans="1:7" s="77" customFormat="1" ht="20.100000000000001" customHeight="1">
      <c r="A29" s="61">
        <v>10</v>
      </c>
      <c r="B29" s="73"/>
      <c r="C29" s="73"/>
      <c r="D29" s="80"/>
      <c r="E29" s="81"/>
      <c r="F29" s="92"/>
      <c r="G29" s="63"/>
    </row>
    <row r="30" spans="1:7" s="77" customFormat="1" ht="20.100000000000001" customHeight="1">
      <c r="A30" s="61">
        <v>11</v>
      </c>
      <c r="B30" s="73"/>
      <c r="C30" s="73"/>
      <c r="D30" s="80"/>
      <c r="E30" s="81"/>
      <c r="F30" s="92"/>
      <c r="G30" s="63"/>
    </row>
    <row r="31" spans="1:7" s="7" customFormat="1" ht="21">
      <c r="A31" s="189" t="s">
        <v>322</v>
      </c>
      <c r="B31" s="190"/>
      <c r="C31" s="190"/>
      <c r="D31" s="190"/>
      <c r="E31" s="190"/>
      <c r="F31" s="190"/>
      <c r="G31" s="191"/>
    </row>
    <row r="32" spans="1:7" ht="20.100000000000001" customHeight="1">
      <c r="A32" s="61">
        <v>1</v>
      </c>
      <c r="B32" s="150" t="s">
        <v>129</v>
      </c>
      <c r="C32" s="113" t="s">
        <v>130</v>
      </c>
      <c r="D32" s="154" t="s">
        <v>131</v>
      </c>
      <c r="E32" s="131">
        <v>17.579999999999998</v>
      </c>
      <c r="F32" s="92">
        <v>46</v>
      </c>
      <c r="G32" s="63">
        <v>6</v>
      </c>
    </row>
    <row r="33" spans="1:7" ht="20.100000000000001" customHeight="1">
      <c r="A33" s="61">
        <v>2</v>
      </c>
      <c r="B33" s="150" t="s">
        <v>540</v>
      </c>
      <c r="C33" s="113" t="s">
        <v>541</v>
      </c>
      <c r="D33" s="129" t="s">
        <v>569</v>
      </c>
      <c r="E33" s="131">
        <v>17.920999999999999</v>
      </c>
      <c r="F33" s="92">
        <v>35</v>
      </c>
      <c r="G33" s="63">
        <v>5</v>
      </c>
    </row>
    <row r="34" spans="1:7" ht="20.100000000000001" customHeight="1">
      <c r="A34" s="61">
        <v>3</v>
      </c>
      <c r="B34" s="150" t="s">
        <v>95</v>
      </c>
      <c r="C34" s="113" t="s">
        <v>96</v>
      </c>
      <c r="D34" s="129" t="s">
        <v>97</v>
      </c>
      <c r="E34" s="131">
        <v>18.166</v>
      </c>
      <c r="F34" s="92">
        <v>23</v>
      </c>
      <c r="G34" s="63">
        <v>4</v>
      </c>
    </row>
    <row r="35" spans="1:7" ht="20.100000000000001" customHeight="1">
      <c r="A35" s="61">
        <v>4</v>
      </c>
      <c r="B35" s="150" t="s">
        <v>113</v>
      </c>
      <c r="C35" s="114" t="s">
        <v>639</v>
      </c>
      <c r="D35" s="151" t="s">
        <v>654</v>
      </c>
      <c r="E35" s="152">
        <v>18.32</v>
      </c>
      <c r="F35" s="180">
        <v>12</v>
      </c>
      <c r="G35" s="63">
        <v>3</v>
      </c>
    </row>
    <row r="36" spans="1:7" ht="20.100000000000001" customHeight="1">
      <c r="A36" s="61">
        <v>5</v>
      </c>
      <c r="B36" s="150" t="s">
        <v>95</v>
      </c>
      <c r="C36" s="113" t="s">
        <v>96</v>
      </c>
      <c r="D36" s="129" t="s">
        <v>98</v>
      </c>
      <c r="E36" s="131">
        <v>18.366</v>
      </c>
      <c r="F36" s="55"/>
      <c r="G36" s="63" t="s">
        <v>653</v>
      </c>
    </row>
    <row r="37" spans="1:7" ht="20.100000000000001" customHeight="1">
      <c r="A37" s="61">
        <v>6</v>
      </c>
      <c r="B37" s="150" t="s">
        <v>655</v>
      </c>
      <c r="C37" s="113" t="s">
        <v>74</v>
      </c>
      <c r="D37" s="154" t="s">
        <v>656</v>
      </c>
      <c r="E37" s="131">
        <v>19.933</v>
      </c>
      <c r="F37" s="55"/>
      <c r="G37" s="63">
        <v>2</v>
      </c>
    </row>
    <row r="38" spans="1:7" ht="20.100000000000001" customHeight="1">
      <c r="A38" s="61">
        <v>7</v>
      </c>
      <c r="B38" s="150" t="s">
        <v>99</v>
      </c>
      <c r="C38" s="113" t="s">
        <v>100</v>
      </c>
      <c r="D38" s="154" t="s">
        <v>101</v>
      </c>
      <c r="E38" s="130">
        <v>21.742999999999999</v>
      </c>
      <c r="F38" s="55"/>
      <c r="G38" s="63">
        <v>1</v>
      </c>
    </row>
    <row r="39" spans="1:7" ht="20.100000000000001" customHeight="1">
      <c r="A39" s="61">
        <v>8</v>
      </c>
      <c r="B39" s="150" t="s">
        <v>44</v>
      </c>
      <c r="C39" s="113" t="s">
        <v>45</v>
      </c>
      <c r="D39" s="129" t="s">
        <v>657</v>
      </c>
      <c r="E39" s="131">
        <v>22.187000000000001</v>
      </c>
      <c r="F39" s="55"/>
      <c r="G39" s="63"/>
    </row>
    <row r="40" spans="1:7" ht="20.100000000000001" customHeight="1">
      <c r="A40" s="61">
        <v>9</v>
      </c>
      <c r="B40" s="150" t="s">
        <v>387</v>
      </c>
      <c r="C40" s="114" t="s">
        <v>621</v>
      </c>
      <c r="D40" s="151" t="s">
        <v>658</v>
      </c>
      <c r="E40" s="152">
        <v>24.986000000000001</v>
      </c>
      <c r="F40" s="55"/>
      <c r="G40" s="63"/>
    </row>
    <row r="41" spans="1:7" ht="20.100000000000001" customHeight="1">
      <c r="A41" s="61">
        <v>10</v>
      </c>
      <c r="B41" s="150" t="s">
        <v>591</v>
      </c>
      <c r="C41" s="113" t="s">
        <v>461</v>
      </c>
      <c r="D41" s="129" t="s">
        <v>592</v>
      </c>
      <c r="E41" s="131">
        <v>40.101999999999997</v>
      </c>
      <c r="F41" s="55"/>
      <c r="G41" s="63"/>
    </row>
    <row r="42" spans="1:7" ht="20.100000000000001" customHeight="1">
      <c r="A42" s="61">
        <v>11</v>
      </c>
      <c r="B42" s="73"/>
      <c r="C42" s="73"/>
      <c r="D42" s="80"/>
      <c r="E42" s="81"/>
      <c r="F42" s="55"/>
      <c r="G42" s="63"/>
    </row>
    <row r="43" spans="1:7" ht="20.100000000000001" customHeight="1">
      <c r="A43" s="61">
        <v>12</v>
      </c>
      <c r="B43" s="73"/>
      <c r="C43" s="73"/>
      <c r="D43" s="80"/>
      <c r="E43" s="81"/>
      <c r="F43" s="55"/>
      <c r="G43" s="63"/>
    </row>
    <row r="44" spans="1:7" ht="20.100000000000001" customHeight="1">
      <c r="A44" s="61">
        <v>13</v>
      </c>
      <c r="B44" s="73"/>
      <c r="C44" s="73"/>
      <c r="D44" s="80"/>
      <c r="E44" s="81"/>
      <c r="F44" s="55"/>
      <c r="G44" s="63"/>
    </row>
    <row r="45" spans="1:7" ht="20.100000000000001" customHeight="1">
      <c r="A45" s="61">
        <v>14</v>
      </c>
      <c r="B45" s="73"/>
      <c r="C45" s="73"/>
      <c r="D45" s="80"/>
      <c r="E45" s="81"/>
      <c r="F45" s="55"/>
      <c r="G45" s="63"/>
    </row>
    <row r="46" spans="1:7" ht="20.100000000000001" customHeight="1">
      <c r="A46" s="61">
        <v>15</v>
      </c>
      <c r="B46" s="73"/>
      <c r="C46" s="73"/>
      <c r="D46" s="80"/>
      <c r="E46" s="81"/>
      <c r="F46" s="55"/>
      <c r="G46" s="63"/>
    </row>
    <row r="47" spans="1:7" s="7" customFormat="1" ht="21">
      <c r="A47" s="189" t="s">
        <v>58</v>
      </c>
      <c r="B47" s="190"/>
      <c r="C47" s="190"/>
      <c r="D47" s="190"/>
      <c r="E47" s="190"/>
      <c r="F47" s="190"/>
      <c r="G47" s="191"/>
    </row>
    <row r="48" spans="1:7" ht="20.100000000000001" customHeight="1">
      <c r="A48" s="61"/>
      <c r="B48" s="150" t="s">
        <v>543</v>
      </c>
      <c r="C48" s="113" t="s">
        <v>544</v>
      </c>
      <c r="D48" s="129" t="s">
        <v>596</v>
      </c>
      <c r="E48" s="130">
        <v>916.40499999999997</v>
      </c>
      <c r="F48" s="55"/>
      <c r="G48" s="63"/>
    </row>
    <row r="49" spans="1:7" ht="20.100000000000001" customHeight="1">
      <c r="A49" s="61"/>
      <c r="B49" s="150" t="s">
        <v>231</v>
      </c>
      <c r="C49" s="113" t="s">
        <v>659</v>
      </c>
      <c r="D49" s="129" t="s">
        <v>660</v>
      </c>
      <c r="E49" s="131">
        <v>919.37900000000002</v>
      </c>
      <c r="F49" s="55"/>
      <c r="G49" s="63"/>
    </row>
    <row r="50" spans="1:7" ht="20.100000000000001" customHeight="1">
      <c r="A50" s="61"/>
      <c r="B50" s="150" t="s">
        <v>109</v>
      </c>
      <c r="C50" s="114" t="s">
        <v>110</v>
      </c>
      <c r="D50" s="161" t="s">
        <v>482</v>
      </c>
      <c r="E50" s="152">
        <v>928.88199999999995</v>
      </c>
      <c r="F50" s="56"/>
      <c r="G50" s="68"/>
    </row>
    <row r="51" spans="1:7" ht="20.100000000000001" customHeight="1">
      <c r="A51" s="61"/>
      <c r="B51" s="150" t="s">
        <v>24</v>
      </c>
      <c r="C51" s="113" t="s">
        <v>25</v>
      </c>
      <c r="D51" s="154" t="s">
        <v>603</v>
      </c>
      <c r="E51" s="131">
        <v>936.49800000000005</v>
      </c>
      <c r="F51" s="56"/>
      <c r="G51" s="68"/>
    </row>
    <row r="52" spans="1:7" ht="20.100000000000001" customHeight="1">
      <c r="A52" s="61"/>
      <c r="B52" s="150" t="s">
        <v>607</v>
      </c>
      <c r="C52" s="113" t="s">
        <v>541</v>
      </c>
      <c r="D52" s="129" t="s">
        <v>608</v>
      </c>
      <c r="E52" s="131">
        <v>999.99900000000002</v>
      </c>
      <c r="F52" s="56"/>
      <c r="G52" s="68"/>
    </row>
    <row r="53" spans="1:7" ht="20.100000000000001" customHeight="1">
      <c r="A53" s="61"/>
      <c r="B53" s="73"/>
      <c r="C53" s="73"/>
      <c r="D53" s="80"/>
      <c r="E53" s="81"/>
      <c r="F53" s="56"/>
      <c r="G53" s="68"/>
    </row>
    <row r="54" spans="1:7" ht="15" customHeight="1">
      <c r="A54" s="66"/>
      <c r="B54" s="3"/>
      <c r="C54" s="3"/>
      <c r="D54" s="3"/>
      <c r="E54" s="4"/>
      <c r="F54" s="1"/>
      <c r="G54" s="69"/>
    </row>
    <row r="55" spans="1:7" ht="15" customHeight="1">
      <c r="A55" s="66"/>
      <c r="B55" s="3"/>
      <c r="C55" s="3"/>
      <c r="D55" s="3"/>
      <c r="E55" s="4"/>
      <c r="F55" s="1"/>
      <c r="G55" s="69"/>
    </row>
    <row r="56" spans="1:7" ht="15" customHeight="1">
      <c r="A56" s="66"/>
      <c r="B56" s="3"/>
      <c r="C56" s="3"/>
      <c r="D56" s="3"/>
      <c r="E56" s="4"/>
      <c r="F56" s="1"/>
      <c r="G56" s="69"/>
    </row>
    <row r="57" spans="1:7" ht="15" customHeight="1">
      <c r="A57" s="66"/>
      <c r="B57" s="3"/>
      <c r="C57" s="3"/>
      <c r="D57" s="3"/>
      <c r="E57" s="4"/>
      <c r="F57" s="1"/>
      <c r="G57" s="69"/>
    </row>
    <row r="58" spans="1:7" ht="15" customHeight="1">
      <c r="A58" s="66"/>
      <c r="B58" s="3"/>
      <c r="C58" s="3"/>
      <c r="D58" s="3"/>
      <c r="E58" s="4"/>
      <c r="F58" s="1"/>
      <c r="G58" s="69"/>
    </row>
    <row r="59" spans="1:7" ht="15" customHeight="1">
      <c r="A59" s="66"/>
      <c r="B59" s="3"/>
      <c r="C59" s="3"/>
      <c r="D59" s="3"/>
      <c r="E59" s="4"/>
      <c r="F59" s="1"/>
      <c r="G59" s="69"/>
    </row>
    <row r="60" spans="1:7" ht="15" customHeight="1">
      <c r="A60" s="66"/>
      <c r="B60" s="3"/>
      <c r="C60" s="3"/>
      <c r="D60" s="3"/>
      <c r="E60" s="4"/>
      <c r="F60" s="1"/>
      <c r="G60" s="69"/>
    </row>
    <row r="61" spans="1:7" ht="15" customHeight="1">
      <c r="A61" s="66"/>
      <c r="B61" s="3"/>
      <c r="C61" s="3"/>
      <c r="D61" s="3"/>
      <c r="E61" s="4"/>
      <c r="F61" s="1"/>
      <c r="G61" s="69"/>
    </row>
    <row r="62" spans="1:7" ht="15" customHeight="1">
      <c r="A62" s="66"/>
      <c r="B62" s="3"/>
      <c r="C62" s="3"/>
      <c r="D62" s="3"/>
      <c r="E62" s="4"/>
      <c r="F62" s="1"/>
      <c r="G62" s="69"/>
    </row>
    <row r="63" spans="1:7" ht="15" customHeight="1">
      <c r="A63" s="66"/>
      <c r="B63" s="3"/>
      <c r="C63" s="3"/>
      <c r="D63" s="3"/>
      <c r="E63" s="4"/>
      <c r="F63" s="1"/>
      <c r="G63" s="69"/>
    </row>
    <row r="64" spans="1:7" ht="15" customHeight="1">
      <c r="A64" s="66"/>
      <c r="B64" s="3"/>
      <c r="C64" s="3"/>
      <c r="D64" s="3"/>
      <c r="E64" s="4"/>
      <c r="F64" s="1"/>
      <c r="G64" s="69"/>
    </row>
    <row r="65" spans="1:7" ht="15" customHeight="1">
      <c r="A65" s="66"/>
      <c r="B65" s="3"/>
      <c r="C65" s="3"/>
      <c r="D65" s="3"/>
      <c r="E65" s="4"/>
      <c r="F65" s="1"/>
      <c r="G65" s="69"/>
    </row>
    <row r="66" spans="1:7" ht="15" customHeight="1">
      <c r="A66" s="66"/>
      <c r="B66" s="3"/>
      <c r="C66" s="3"/>
      <c r="D66" s="3"/>
      <c r="E66" s="4"/>
      <c r="F66" s="1"/>
      <c r="G66" s="69"/>
    </row>
    <row r="67" spans="1:7" ht="15" customHeight="1">
      <c r="A67" s="66"/>
      <c r="B67" s="3"/>
      <c r="C67" s="3"/>
      <c r="D67" s="3"/>
      <c r="E67" s="4"/>
      <c r="F67" s="1"/>
      <c r="G67" s="69"/>
    </row>
    <row r="68" spans="1:7" ht="15" customHeight="1">
      <c r="A68" s="66"/>
      <c r="B68" s="3"/>
      <c r="C68" s="3"/>
      <c r="D68" s="3"/>
      <c r="E68" s="4"/>
      <c r="F68" s="1"/>
      <c r="G68" s="69"/>
    </row>
    <row r="69" spans="1:7" ht="15" customHeight="1">
      <c r="A69" s="66"/>
      <c r="B69" s="3"/>
      <c r="C69" s="3"/>
      <c r="D69" s="3"/>
      <c r="E69" s="4"/>
      <c r="F69" s="1"/>
      <c r="G69" s="69"/>
    </row>
    <row r="70" spans="1:7" ht="15" customHeight="1">
      <c r="A70" s="66"/>
      <c r="B70" s="3"/>
      <c r="C70" s="3"/>
      <c r="D70" s="3"/>
      <c r="E70" s="4"/>
      <c r="F70" s="1"/>
      <c r="G70" s="69"/>
    </row>
    <row r="71" spans="1:7" ht="15" customHeight="1">
      <c r="A71" s="66"/>
      <c r="B71" s="3"/>
      <c r="C71" s="3"/>
      <c r="D71" s="3"/>
      <c r="E71" s="4"/>
      <c r="F71" s="1"/>
      <c r="G71" s="69"/>
    </row>
    <row r="72" spans="1:7" ht="15" customHeight="1">
      <c r="A72" s="66"/>
      <c r="B72" s="3"/>
      <c r="C72" s="3"/>
      <c r="D72" s="3"/>
      <c r="E72" s="4"/>
      <c r="F72" s="1"/>
      <c r="G72" s="69"/>
    </row>
    <row r="73" spans="1:7" ht="15" customHeight="1">
      <c r="A73" s="66"/>
      <c r="B73" s="3"/>
      <c r="C73" s="3"/>
      <c r="D73" s="3"/>
      <c r="E73" s="4"/>
      <c r="F73" s="1"/>
      <c r="G73" s="69"/>
    </row>
    <row r="74" spans="1:7" ht="15" customHeight="1">
      <c r="A74" s="66"/>
      <c r="B74" s="3"/>
      <c r="C74" s="3"/>
      <c r="D74" s="3"/>
      <c r="E74" s="4"/>
      <c r="F74" s="1"/>
      <c r="G74" s="69"/>
    </row>
    <row r="75" spans="1:7" ht="15" customHeight="1">
      <c r="A75" s="66"/>
      <c r="B75" s="3"/>
      <c r="C75" s="3"/>
      <c r="D75" s="3"/>
      <c r="E75" s="4"/>
      <c r="F75" s="1"/>
      <c r="G75" s="69"/>
    </row>
    <row r="76" spans="1:7" ht="15" customHeight="1">
      <c r="A76" s="66"/>
      <c r="B76" s="3"/>
      <c r="C76" s="3"/>
      <c r="D76" s="3"/>
      <c r="E76" s="4"/>
      <c r="F76" s="1"/>
      <c r="G76" s="69"/>
    </row>
    <row r="77" spans="1:7" ht="15" customHeight="1">
      <c r="A77" s="66"/>
      <c r="B77" s="3"/>
      <c r="C77" s="3"/>
      <c r="D77" s="3"/>
      <c r="E77" s="4"/>
      <c r="F77" s="1"/>
      <c r="G77" s="69"/>
    </row>
    <row r="78" spans="1:7" ht="15" customHeight="1">
      <c r="A78" s="66"/>
      <c r="B78" s="3"/>
      <c r="C78" s="3"/>
      <c r="D78" s="3"/>
      <c r="E78" s="4"/>
      <c r="F78" s="1"/>
      <c r="G78" s="69"/>
    </row>
    <row r="79" spans="1:7" ht="15" customHeight="1">
      <c r="A79" s="66"/>
      <c r="B79" s="3"/>
      <c r="C79" s="3"/>
      <c r="D79" s="3"/>
      <c r="E79" s="4"/>
      <c r="F79" s="1"/>
      <c r="G79" s="69"/>
    </row>
    <row r="80" spans="1:7" ht="15" customHeight="1">
      <c r="A80" s="66"/>
      <c r="B80" s="3"/>
      <c r="C80" s="3"/>
      <c r="D80" s="3"/>
      <c r="E80" s="4"/>
      <c r="F80" s="1"/>
      <c r="G80" s="69"/>
    </row>
    <row r="81" spans="1:7" ht="15" customHeight="1">
      <c r="A81" s="66"/>
      <c r="B81" s="3"/>
      <c r="C81" s="3"/>
      <c r="D81" s="3"/>
      <c r="E81" s="4"/>
      <c r="F81" s="1"/>
      <c r="G81" s="69"/>
    </row>
    <row r="82" spans="1:7" ht="15" customHeight="1">
      <c r="A82" s="66"/>
      <c r="B82" s="3"/>
      <c r="C82" s="3"/>
      <c r="D82" s="3"/>
      <c r="E82" s="4"/>
      <c r="F82" s="1"/>
      <c r="G82" s="69"/>
    </row>
    <row r="83" spans="1:7" ht="15" customHeight="1">
      <c r="A83" s="66"/>
      <c r="B83" s="3"/>
      <c r="C83" s="3"/>
      <c r="D83" s="3"/>
      <c r="E83" s="4"/>
      <c r="F83" s="1"/>
      <c r="G83" s="69"/>
    </row>
    <row r="84" spans="1:7" ht="15" customHeight="1">
      <c r="A84" s="66"/>
      <c r="B84" s="3"/>
      <c r="C84" s="3"/>
      <c r="D84" s="3"/>
      <c r="E84" s="4"/>
      <c r="F84" s="1"/>
      <c r="G84" s="69"/>
    </row>
    <row r="85" spans="1:7" ht="15" customHeight="1">
      <c r="A85" s="66"/>
      <c r="B85" s="3"/>
      <c r="C85" s="3"/>
      <c r="D85" s="3"/>
      <c r="E85" s="4"/>
      <c r="F85" s="1"/>
      <c r="G85" s="69"/>
    </row>
    <row r="86" spans="1:7" ht="15" customHeight="1">
      <c r="A86" s="66"/>
      <c r="B86" s="3"/>
      <c r="C86" s="3"/>
      <c r="D86" s="3"/>
      <c r="E86" s="4"/>
      <c r="F86" s="1"/>
      <c r="G86" s="69"/>
    </row>
    <row r="87" spans="1:7" ht="15" customHeight="1">
      <c r="A87" s="66"/>
      <c r="B87" s="3"/>
      <c r="C87" s="3"/>
      <c r="D87" s="3"/>
      <c r="E87" s="4"/>
      <c r="F87" s="1"/>
      <c r="G87" s="69"/>
    </row>
    <row r="88" spans="1:7" ht="15" customHeight="1">
      <c r="A88" s="66"/>
      <c r="B88" s="3"/>
      <c r="C88" s="3"/>
      <c r="D88" s="3"/>
      <c r="E88" s="4"/>
      <c r="F88" s="1"/>
      <c r="G88" s="69"/>
    </row>
    <row r="89" spans="1:7" ht="15" customHeight="1">
      <c r="A89" s="66"/>
      <c r="B89" s="3"/>
      <c r="C89" s="3"/>
      <c r="D89" s="3"/>
      <c r="E89" s="4"/>
      <c r="F89" s="1"/>
      <c r="G89" s="69"/>
    </row>
    <row r="90" spans="1:7" ht="15" customHeight="1">
      <c r="A90" s="66"/>
      <c r="B90" s="3"/>
      <c r="C90" s="3"/>
      <c r="D90" s="3"/>
      <c r="E90" s="4"/>
      <c r="F90" s="1"/>
      <c r="G90" s="69"/>
    </row>
    <row r="91" spans="1:7" ht="15" customHeight="1">
      <c r="A91" s="66"/>
      <c r="B91" s="3"/>
      <c r="C91" s="3"/>
      <c r="D91" s="3"/>
      <c r="E91" s="4"/>
      <c r="F91" s="1"/>
      <c r="G91" s="69"/>
    </row>
    <row r="92" spans="1:7" ht="15" customHeight="1">
      <c r="A92" s="66"/>
      <c r="B92" s="3"/>
      <c r="C92" s="3"/>
      <c r="D92" s="3"/>
      <c r="E92" s="4"/>
      <c r="F92" s="1"/>
      <c r="G92" s="69"/>
    </row>
    <row r="93" spans="1:7" ht="15" customHeight="1">
      <c r="A93" s="66"/>
      <c r="B93" s="3"/>
      <c r="C93" s="3"/>
      <c r="D93" s="3"/>
      <c r="E93" s="4"/>
      <c r="F93" s="1"/>
      <c r="G93" s="69"/>
    </row>
    <row r="94" spans="1:7" ht="15" customHeight="1">
      <c r="A94" s="66"/>
      <c r="B94" s="3"/>
      <c r="C94" s="3"/>
      <c r="D94" s="3"/>
      <c r="E94" s="4"/>
      <c r="F94" s="1"/>
      <c r="G94" s="69"/>
    </row>
    <row r="95" spans="1:7" ht="15" customHeight="1">
      <c r="A95" s="66"/>
      <c r="B95" s="3"/>
      <c r="C95" s="3"/>
      <c r="D95" s="3"/>
      <c r="E95" s="4"/>
      <c r="F95" s="1"/>
      <c r="G95" s="69"/>
    </row>
    <row r="96" spans="1:7" ht="15" customHeight="1">
      <c r="A96" s="66"/>
      <c r="B96" s="3"/>
      <c r="C96" s="3"/>
      <c r="D96" s="3"/>
      <c r="E96" s="4"/>
      <c r="F96" s="1"/>
      <c r="G96" s="69"/>
    </row>
    <row r="97" spans="1:7" ht="15" customHeight="1">
      <c r="A97" s="66"/>
      <c r="B97" s="3"/>
      <c r="C97" s="3"/>
      <c r="D97" s="3"/>
      <c r="E97" s="4"/>
      <c r="F97" s="1"/>
      <c r="G97" s="69"/>
    </row>
    <row r="98" spans="1:7" ht="15" customHeight="1">
      <c r="A98" s="66"/>
      <c r="B98" s="3"/>
      <c r="C98" s="3"/>
      <c r="D98" s="3"/>
      <c r="E98" s="4"/>
      <c r="F98" s="1"/>
      <c r="G98" s="69"/>
    </row>
    <row r="99" spans="1:7" ht="15" customHeight="1">
      <c r="A99" s="66"/>
      <c r="B99" s="3"/>
      <c r="C99" s="3"/>
      <c r="D99" s="3"/>
      <c r="E99" s="4"/>
      <c r="F99" s="1"/>
      <c r="G99" s="69"/>
    </row>
    <row r="100" spans="1:7" ht="15" customHeight="1">
      <c r="A100" s="66"/>
      <c r="B100" s="3"/>
      <c r="C100" s="3"/>
      <c r="D100" s="3"/>
      <c r="E100" s="4"/>
      <c r="F100" s="1"/>
      <c r="G100" s="69"/>
    </row>
    <row r="101" spans="1:7" ht="15" customHeight="1">
      <c r="A101" s="66"/>
      <c r="B101" s="3"/>
      <c r="C101" s="3"/>
      <c r="D101" s="3"/>
      <c r="E101" s="4"/>
      <c r="F101" s="1"/>
      <c r="G101" s="69"/>
    </row>
    <row r="102" spans="1:7" ht="15" customHeight="1">
      <c r="A102" s="66"/>
      <c r="B102" s="3"/>
      <c r="C102" s="3"/>
      <c r="D102" s="3"/>
      <c r="E102" s="4"/>
      <c r="F102" s="1"/>
      <c r="G102" s="69"/>
    </row>
    <row r="103" spans="1:7" ht="15" customHeight="1">
      <c r="A103" s="66"/>
      <c r="B103" s="3"/>
      <c r="C103" s="3"/>
      <c r="D103" s="3"/>
      <c r="E103" s="4"/>
      <c r="F103" s="1"/>
      <c r="G103" s="69"/>
    </row>
    <row r="104" spans="1:7" ht="15" customHeight="1">
      <c r="A104" s="66"/>
      <c r="B104" s="3"/>
      <c r="C104" s="3"/>
      <c r="D104" s="3"/>
      <c r="E104" s="4"/>
      <c r="F104" s="1"/>
      <c r="G104" s="69"/>
    </row>
    <row r="105" spans="1:7" ht="15" customHeight="1">
      <c r="A105" s="66"/>
      <c r="B105" s="3"/>
      <c r="C105" s="3"/>
      <c r="D105" s="3"/>
      <c r="E105" s="4"/>
      <c r="F105" s="1"/>
      <c r="G105" s="69"/>
    </row>
    <row r="106" spans="1:7" ht="15" customHeight="1">
      <c r="A106" s="66"/>
      <c r="B106" s="3"/>
      <c r="C106" s="3"/>
      <c r="D106" s="3"/>
      <c r="E106" s="4"/>
      <c r="F106" s="1"/>
      <c r="G106" s="69"/>
    </row>
    <row r="107" spans="1:7" ht="15" customHeight="1">
      <c r="A107" s="66"/>
      <c r="B107" s="3"/>
      <c r="C107" s="3"/>
      <c r="D107" s="3"/>
      <c r="E107" s="4"/>
      <c r="F107" s="1"/>
      <c r="G107" s="69"/>
    </row>
    <row r="108" spans="1:7" ht="15" customHeight="1">
      <c r="A108" s="66"/>
      <c r="B108" s="3"/>
      <c r="C108" s="3"/>
      <c r="D108" s="3"/>
      <c r="E108" s="4"/>
      <c r="F108" s="1"/>
      <c r="G108" s="69"/>
    </row>
    <row r="109" spans="1:7" ht="15" customHeight="1">
      <c r="A109" s="66"/>
      <c r="B109" s="3"/>
      <c r="C109" s="3"/>
      <c r="D109" s="3"/>
      <c r="E109" s="4"/>
      <c r="F109" s="1"/>
      <c r="G109" s="69"/>
    </row>
    <row r="110" spans="1:7" ht="15" customHeight="1">
      <c r="A110" s="66"/>
      <c r="B110" s="3"/>
      <c r="C110" s="3"/>
      <c r="D110" s="3"/>
      <c r="E110" s="4"/>
      <c r="F110" s="1"/>
      <c r="G110" s="69"/>
    </row>
    <row r="111" spans="1:7" ht="15" customHeight="1">
      <c r="A111" s="66"/>
      <c r="B111" s="3"/>
      <c r="C111" s="3"/>
      <c r="D111" s="3"/>
      <c r="E111" s="4"/>
      <c r="F111" s="1"/>
      <c r="G111" s="69"/>
    </row>
    <row r="112" spans="1:7" ht="15" customHeight="1">
      <c r="A112" s="66"/>
      <c r="B112" s="3"/>
      <c r="C112" s="3"/>
      <c r="D112" s="3"/>
      <c r="E112" s="4"/>
      <c r="F112" s="1"/>
      <c r="G112" s="69"/>
    </row>
    <row r="113" spans="1:7" ht="15" customHeight="1">
      <c r="A113" s="66"/>
      <c r="B113" s="3"/>
      <c r="C113" s="3"/>
      <c r="D113" s="3"/>
      <c r="E113" s="4"/>
      <c r="F113" s="1"/>
      <c r="G113" s="69"/>
    </row>
    <row r="114" spans="1:7" ht="15" customHeight="1">
      <c r="A114" s="66"/>
      <c r="B114" s="3"/>
      <c r="C114" s="3"/>
      <c r="D114" s="3"/>
      <c r="E114" s="4"/>
      <c r="F114" s="1"/>
      <c r="G114" s="69"/>
    </row>
    <row r="115" spans="1:7" ht="15" customHeight="1">
      <c r="A115" s="66"/>
      <c r="B115" s="3"/>
      <c r="C115" s="3"/>
      <c r="D115" s="3"/>
      <c r="E115" s="4"/>
      <c r="F115" s="1"/>
      <c r="G115" s="69"/>
    </row>
    <row r="116" spans="1:7" ht="15" customHeight="1">
      <c r="A116" s="66"/>
      <c r="B116" s="3"/>
      <c r="C116" s="3"/>
      <c r="D116" s="3"/>
      <c r="E116" s="4"/>
      <c r="F116" s="1"/>
      <c r="G116" s="69"/>
    </row>
    <row r="117" spans="1:7" ht="15" customHeight="1">
      <c r="A117" s="66"/>
      <c r="B117" s="3"/>
      <c r="C117" s="3"/>
      <c r="D117" s="3"/>
      <c r="E117" s="4"/>
      <c r="F117" s="1"/>
      <c r="G117" s="69"/>
    </row>
    <row r="118" spans="1:7" ht="15" customHeight="1">
      <c r="A118" s="66"/>
      <c r="B118" s="3"/>
      <c r="C118" s="3"/>
      <c r="D118" s="3"/>
      <c r="E118" s="4"/>
      <c r="F118" s="1"/>
      <c r="G118" s="69"/>
    </row>
    <row r="119" spans="1:7" ht="15" customHeight="1">
      <c r="A119" s="66"/>
      <c r="B119" s="3"/>
      <c r="C119" s="3"/>
      <c r="D119" s="3"/>
      <c r="E119" s="4"/>
      <c r="F119" s="1"/>
      <c r="G119" s="69"/>
    </row>
    <row r="120" spans="1:7" ht="15" customHeight="1">
      <c r="A120" s="66"/>
      <c r="B120" s="3"/>
      <c r="C120" s="3"/>
      <c r="D120" s="3"/>
      <c r="E120" s="4"/>
      <c r="F120" s="1"/>
      <c r="G120" s="69"/>
    </row>
    <row r="121" spans="1:7" ht="15" customHeight="1">
      <c r="A121" s="66"/>
      <c r="B121" s="3"/>
      <c r="C121" s="3"/>
      <c r="D121" s="3"/>
      <c r="E121" s="4"/>
      <c r="F121" s="1"/>
      <c r="G121" s="69"/>
    </row>
    <row r="122" spans="1:7" ht="15" customHeight="1">
      <c r="A122" s="66"/>
      <c r="B122" s="3"/>
      <c r="C122" s="3"/>
      <c r="D122" s="3"/>
      <c r="E122" s="4"/>
      <c r="F122" s="1"/>
      <c r="G122" s="69"/>
    </row>
    <row r="123" spans="1:7" ht="15" customHeight="1">
      <c r="A123" s="66"/>
      <c r="B123" s="3"/>
      <c r="C123" s="3"/>
      <c r="D123" s="3"/>
      <c r="E123" s="4"/>
      <c r="F123" s="1"/>
      <c r="G123" s="69"/>
    </row>
    <row r="124" spans="1:7" ht="15" customHeight="1">
      <c r="A124" s="66"/>
      <c r="B124" s="3"/>
      <c r="C124" s="3"/>
      <c r="D124" s="3"/>
      <c r="E124" s="4"/>
      <c r="F124" s="1"/>
      <c r="G124" s="69"/>
    </row>
    <row r="125" spans="1:7" ht="15" customHeight="1">
      <c r="A125" s="66"/>
      <c r="B125" s="3"/>
      <c r="C125" s="3"/>
      <c r="D125" s="3"/>
      <c r="E125" s="4"/>
      <c r="F125" s="1"/>
      <c r="G125" s="69"/>
    </row>
    <row r="126" spans="1:7" ht="15" customHeight="1">
      <c r="A126" s="66"/>
      <c r="B126" s="3"/>
      <c r="C126" s="3"/>
      <c r="D126" s="3"/>
      <c r="E126" s="4"/>
      <c r="F126" s="1"/>
      <c r="G126" s="69"/>
    </row>
    <row r="127" spans="1:7" ht="15" customHeight="1">
      <c r="A127" s="66"/>
      <c r="B127" s="3"/>
      <c r="C127" s="3"/>
      <c r="D127" s="3"/>
      <c r="E127" s="4"/>
      <c r="F127" s="1"/>
      <c r="G127" s="69"/>
    </row>
    <row r="128" spans="1:7" ht="15" customHeight="1">
      <c r="A128" s="66"/>
      <c r="B128" s="3"/>
      <c r="C128" s="3"/>
      <c r="D128" s="3"/>
      <c r="E128" s="4"/>
      <c r="F128" s="1"/>
      <c r="G128" s="69"/>
    </row>
    <row r="129" spans="1:7" ht="15" customHeight="1">
      <c r="A129" s="66"/>
      <c r="B129" s="3"/>
      <c r="C129" s="3"/>
      <c r="D129" s="3"/>
      <c r="E129" s="4"/>
      <c r="F129" s="1"/>
      <c r="G129" s="69"/>
    </row>
    <row r="130" spans="1:7" ht="15" customHeight="1">
      <c r="A130" s="66"/>
      <c r="B130" s="3"/>
      <c r="C130" s="3"/>
      <c r="D130" s="3"/>
      <c r="E130" s="4"/>
      <c r="F130" s="1"/>
      <c r="G130" s="69"/>
    </row>
    <row r="131" spans="1:7" ht="15" customHeight="1">
      <c r="A131" s="66"/>
      <c r="B131" s="3"/>
      <c r="C131" s="3"/>
      <c r="D131" s="3"/>
      <c r="E131" s="4"/>
      <c r="F131" s="1"/>
      <c r="G131" s="69"/>
    </row>
    <row r="132" spans="1:7" ht="15" customHeight="1">
      <c r="A132" s="66"/>
      <c r="B132" s="3"/>
      <c r="C132" s="3"/>
      <c r="D132" s="3"/>
      <c r="E132" s="4"/>
      <c r="F132" s="1"/>
      <c r="G132" s="69"/>
    </row>
    <row r="133" spans="1:7" ht="15" customHeight="1">
      <c r="A133" s="66"/>
      <c r="B133" s="3"/>
      <c r="C133" s="3"/>
      <c r="D133" s="3"/>
      <c r="E133" s="4"/>
      <c r="F133" s="1"/>
      <c r="G133" s="69"/>
    </row>
    <row r="134" spans="1:7" ht="15" customHeight="1">
      <c r="A134" s="66"/>
      <c r="B134" s="3"/>
      <c r="C134" s="3"/>
      <c r="D134" s="3"/>
      <c r="E134" s="4"/>
      <c r="F134" s="1"/>
      <c r="G134" s="69"/>
    </row>
    <row r="135" spans="1:7" ht="15" customHeight="1">
      <c r="A135" s="66"/>
      <c r="B135" s="3"/>
      <c r="C135" s="3"/>
      <c r="D135" s="3"/>
      <c r="E135" s="4"/>
      <c r="F135" s="1"/>
      <c r="G135" s="69"/>
    </row>
    <row r="136" spans="1:7" ht="15" customHeight="1">
      <c r="A136" s="66"/>
      <c r="B136" s="3"/>
      <c r="C136" s="3"/>
      <c r="D136" s="3"/>
      <c r="E136" s="4"/>
      <c r="F136" s="1"/>
      <c r="G136" s="69"/>
    </row>
    <row r="137" spans="1:7" ht="15" customHeight="1">
      <c r="A137" s="66"/>
      <c r="B137" s="3"/>
      <c r="C137" s="3"/>
      <c r="D137" s="3"/>
      <c r="E137" s="4"/>
      <c r="F137" s="1"/>
      <c r="G137" s="69"/>
    </row>
    <row r="138" spans="1:7" ht="15" customHeight="1">
      <c r="A138" s="66"/>
      <c r="B138" s="3"/>
      <c r="C138" s="3"/>
      <c r="D138" s="3"/>
      <c r="E138" s="4"/>
      <c r="F138" s="1"/>
      <c r="G138" s="69"/>
    </row>
    <row r="139" spans="1:7" ht="15" customHeight="1">
      <c r="A139" s="66"/>
      <c r="B139" s="3"/>
      <c r="C139" s="3"/>
      <c r="D139" s="3"/>
      <c r="E139" s="4"/>
      <c r="F139" s="1"/>
      <c r="G139" s="69"/>
    </row>
    <row r="140" spans="1:7" ht="15" customHeight="1">
      <c r="A140" s="66"/>
      <c r="B140" s="3"/>
      <c r="C140" s="3"/>
      <c r="D140" s="3"/>
      <c r="E140" s="4"/>
      <c r="F140" s="1"/>
      <c r="G140" s="69"/>
    </row>
    <row r="141" spans="1:7" ht="15" customHeight="1">
      <c r="A141" s="66"/>
      <c r="B141" s="3"/>
      <c r="C141" s="3"/>
      <c r="D141" s="3"/>
      <c r="E141" s="4"/>
      <c r="F141" s="1"/>
      <c r="G141" s="69"/>
    </row>
    <row r="142" spans="1:7" ht="15" customHeight="1">
      <c r="A142" s="66"/>
      <c r="B142" s="3"/>
      <c r="C142" s="3"/>
      <c r="D142" s="3"/>
      <c r="E142" s="4"/>
      <c r="F142" s="1"/>
      <c r="G142" s="69"/>
    </row>
    <row r="143" spans="1:7" ht="15" customHeight="1">
      <c r="A143" s="66"/>
      <c r="B143" s="3"/>
      <c r="C143" s="3"/>
      <c r="D143" s="3"/>
      <c r="E143" s="4"/>
      <c r="F143" s="1"/>
      <c r="G143" s="69"/>
    </row>
    <row r="144" spans="1:7" ht="15" customHeight="1">
      <c r="A144" s="66"/>
      <c r="B144" s="3"/>
      <c r="C144" s="3"/>
      <c r="D144" s="3"/>
      <c r="E144" s="4"/>
      <c r="F144" s="1"/>
      <c r="G144" s="69"/>
    </row>
    <row r="145" spans="1:7" ht="15" customHeight="1">
      <c r="A145" s="66"/>
      <c r="B145" s="3"/>
      <c r="C145" s="3"/>
      <c r="D145" s="3"/>
      <c r="E145" s="4"/>
      <c r="F145" s="1"/>
      <c r="G145" s="69"/>
    </row>
    <row r="146" spans="1:7" ht="15" customHeight="1">
      <c r="A146" s="66"/>
      <c r="B146" s="3"/>
      <c r="C146" s="3"/>
      <c r="D146" s="3"/>
      <c r="E146" s="4"/>
      <c r="F146" s="1"/>
      <c r="G146" s="69"/>
    </row>
    <row r="147" spans="1:7" ht="15" customHeight="1">
      <c r="A147" s="66"/>
      <c r="B147" s="3"/>
      <c r="C147" s="3"/>
      <c r="D147" s="3"/>
      <c r="E147" s="4"/>
      <c r="F147" s="1"/>
      <c r="G147" s="69"/>
    </row>
    <row r="148" spans="1:7" ht="15" customHeight="1">
      <c r="A148" s="66"/>
      <c r="B148" s="3"/>
      <c r="C148" s="3"/>
      <c r="D148" s="3"/>
      <c r="E148" s="4"/>
      <c r="F148" s="1"/>
      <c r="G148" s="69"/>
    </row>
    <row r="149" spans="1:7" ht="15" customHeight="1">
      <c r="A149" s="66"/>
      <c r="B149" s="3"/>
      <c r="C149" s="3"/>
      <c r="D149" s="3"/>
      <c r="E149" s="4"/>
      <c r="F149" s="1"/>
      <c r="G149" s="69"/>
    </row>
    <row r="150" spans="1:7" ht="15" customHeight="1">
      <c r="A150" s="66"/>
      <c r="B150" s="3"/>
      <c r="C150" s="3"/>
      <c r="D150" s="3"/>
      <c r="E150" s="4"/>
      <c r="F150" s="1"/>
      <c r="G150" s="69"/>
    </row>
    <row r="151" spans="1:7" ht="15" customHeight="1">
      <c r="A151" s="66"/>
      <c r="B151" s="3"/>
      <c r="C151" s="3"/>
      <c r="D151" s="3"/>
      <c r="E151" s="4"/>
      <c r="F151" s="1"/>
      <c r="G151" s="69"/>
    </row>
    <row r="152" spans="1:7" ht="15" customHeight="1">
      <c r="A152" s="66"/>
      <c r="B152" s="3"/>
      <c r="C152" s="3"/>
      <c r="D152" s="3"/>
      <c r="E152" s="4"/>
      <c r="F152" s="1"/>
      <c r="G152" s="69"/>
    </row>
    <row r="153" spans="1:7" ht="15" customHeight="1">
      <c r="A153" s="66"/>
      <c r="B153" s="3"/>
      <c r="C153" s="3"/>
      <c r="D153" s="3"/>
      <c r="E153" s="3"/>
      <c r="F153" s="1"/>
      <c r="G153" s="69"/>
    </row>
    <row r="154" spans="1:7" ht="15" customHeight="1">
      <c r="A154" s="66"/>
      <c r="B154" s="3"/>
      <c r="C154" s="3"/>
      <c r="D154" s="3"/>
      <c r="E154" s="3"/>
      <c r="F154" s="1"/>
      <c r="G154" s="69"/>
    </row>
    <row r="155" spans="1:7" ht="15" customHeight="1">
      <c r="A155" s="66"/>
      <c r="B155" s="3"/>
      <c r="C155" s="3"/>
      <c r="D155" s="3"/>
      <c r="E155" s="3"/>
      <c r="F155" s="1"/>
      <c r="G155" s="69"/>
    </row>
    <row r="156" spans="1:7" ht="15" customHeight="1">
      <c r="A156" s="66"/>
      <c r="B156" s="3"/>
      <c r="C156" s="3"/>
      <c r="D156" s="3"/>
      <c r="E156" s="3"/>
      <c r="F156" s="1"/>
      <c r="G156" s="69"/>
    </row>
    <row r="157" spans="1:7" ht="15" customHeight="1">
      <c r="A157" s="66"/>
      <c r="B157" s="3"/>
      <c r="C157" s="3"/>
      <c r="D157" s="3"/>
      <c r="E157" s="3"/>
      <c r="F157" s="1"/>
      <c r="G157" s="69"/>
    </row>
    <row r="158" spans="1:7" ht="15" customHeight="1">
      <c r="A158" s="66"/>
      <c r="B158" s="3"/>
      <c r="C158" s="3"/>
      <c r="D158" s="3"/>
      <c r="E158" s="3"/>
      <c r="F158" s="1"/>
      <c r="G158" s="69"/>
    </row>
    <row r="159" spans="1:7" ht="15" customHeight="1">
      <c r="A159" s="66"/>
      <c r="B159" s="3"/>
      <c r="C159" s="3"/>
      <c r="D159" s="3"/>
      <c r="E159" s="3"/>
      <c r="F159" s="1"/>
      <c r="G159" s="69"/>
    </row>
    <row r="160" spans="1:7" ht="15" customHeight="1">
      <c r="A160" s="66"/>
      <c r="B160" s="3"/>
      <c r="C160" s="3"/>
      <c r="D160" s="3"/>
      <c r="E160" s="3"/>
      <c r="F160" s="1"/>
      <c r="G160" s="69"/>
    </row>
    <row r="161" spans="1:7" ht="15" customHeight="1">
      <c r="A161" s="66"/>
      <c r="B161" s="3"/>
      <c r="C161" s="3"/>
      <c r="D161" s="3"/>
      <c r="E161" s="3"/>
      <c r="F161" s="1"/>
      <c r="G161" s="69"/>
    </row>
    <row r="162" spans="1:7" ht="15" customHeight="1">
      <c r="A162" s="66"/>
      <c r="B162" s="3"/>
      <c r="C162" s="3"/>
      <c r="D162" s="3"/>
      <c r="E162" s="3"/>
      <c r="F162" s="1"/>
      <c r="G162" s="69"/>
    </row>
    <row r="163" spans="1:7" ht="15" customHeight="1">
      <c r="A163" s="66"/>
      <c r="B163" s="3"/>
      <c r="C163" s="3"/>
      <c r="D163" s="3"/>
      <c r="E163" s="3"/>
      <c r="F163" s="1"/>
      <c r="G163" s="69"/>
    </row>
    <row r="164" spans="1:7" ht="15" customHeight="1">
      <c r="A164" s="66"/>
      <c r="B164" s="3"/>
      <c r="C164" s="3"/>
      <c r="D164" s="3"/>
      <c r="E164" s="3"/>
      <c r="F164" s="1"/>
      <c r="G164" s="69"/>
    </row>
    <row r="165" spans="1:7" ht="15" customHeight="1">
      <c r="A165" s="66"/>
      <c r="B165" s="3"/>
      <c r="C165" s="3"/>
      <c r="D165" s="3"/>
      <c r="E165" s="3"/>
      <c r="F165" s="1"/>
      <c r="G165" s="69"/>
    </row>
    <row r="166" spans="1:7" ht="15" customHeight="1">
      <c r="A166" s="66"/>
      <c r="B166" s="3"/>
      <c r="C166" s="3"/>
      <c r="D166" s="3"/>
      <c r="E166" s="3"/>
      <c r="F166" s="1"/>
      <c r="G166" s="69"/>
    </row>
    <row r="167" spans="1:7" ht="15" customHeight="1">
      <c r="A167" s="66"/>
      <c r="B167" s="3"/>
      <c r="C167" s="3"/>
      <c r="D167" s="3"/>
      <c r="E167" s="3"/>
      <c r="F167" s="1"/>
      <c r="G167" s="69"/>
    </row>
    <row r="168" spans="1:7" ht="15" customHeight="1">
      <c r="A168" s="66"/>
      <c r="B168" s="3"/>
      <c r="C168" s="3"/>
      <c r="D168" s="3"/>
      <c r="E168" s="3"/>
      <c r="F168" s="1"/>
      <c r="G168" s="69"/>
    </row>
    <row r="169" spans="1:7" ht="15" customHeight="1">
      <c r="A169" s="66"/>
      <c r="B169" s="3"/>
      <c r="C169" s="3"/>
      <c r="D169" s="3"/>
      <c r="E169" s="3"/>
      <c r="F169" s="1"/>
      <c r="G169" s="69"/>
    </row>
    <row r="170" spans="1:7" ht="15" customHeight="1">
      <c r="A170" s="66"/>
      <c r="B170" s="3"/>
      <c r="C170" s="3"/>
      <c r="D170" s="3"/>
      <c r="E170" s="3"/>
      <c r="F170" s="1"/>
      <c r="G170" s="69"/>
    </row>
    <row r="171" spans="1:7" ht="15" customHeight="1">
      <c r="A171" s="66"/>
      <c r="B171" s="3"/>
      <c r="C171" s="3"/>
      <c r="D171" s="3"/>
      <c r="E171" s="3"/>
      <c r="F171" s="1"/>
      <c r="G171" s="69"/>
    </row>
    <row r="172" spans="1:7" ht="15" customHeight="1">
      <c r="A172" s="66"/>
      <c r="B172" s="3"/>
      <c r="C172" s="3"/>
      <c r="D172" s="3"/>
      <c r="E172" s="3"/>
      <c r="F172" s="1"/>
      <c r="G172" s="69"/>
    </row>
    <row r="173" spans="1:7" ht="15" customHeight="1">
      <c r="A173" s="66"/>
      <c r="B173" s="3"/>
      <c r="C173" s="3"/>
      <c r="D173" s="3"/>
      <c r="E173" s="3"/>
      <c r="F173" s="1"/>
      <c r="G173" s="69"/>
    </row>
    <row r="174" spans="1:7" ht="15" customHeight="1">
      <c r="A174" s="66"/>
      <c r="B174" s="3"/>
      <c r="C174" s="3"/>
      <c r="D174" s="3"/>
      <c r="E174" s="3"/>
      <c r="F174" s="1"/>
      <c r="G174" s="69"/>
    </row>
    <row r="175" spans="1:7" ht="15" customHeight="1">
      <c r="A175" s="66"/>
      <c r="B175" s="3"/>
      <c r="C175" s="3"/>
      <c r="D175" s="3"/>
      <c r="E175" s="3"/>
      <c r="F175" s="1"/>
      <c r="G175" s="69"/>
    </row>
    <row r="176" spans="1:7" ht="15" customHeight="1">
      <c r="A176" s="66"/>
      <c r="B176" s="3"/>
      <c r="C176" s="3"/>
      <c r="D176" s="3"/>
      <c r="E176" s="3"/>
      <c r="F176" s="1"/>
      <c r="G176" s="69"/>
    </row>
    <row r="177" spans="1:7" ht="15" customHeight="1">
      <c r="A177" s="66"/>
      <c r="B177" s="3"/>
      <c r="C177" s="3"/>
      <c r="D177" s="3"/>
      <c r="E177" s="3"/>
      <c r="F177" s="1"/>
      <c r="G177" s="69"/>
    </row>
    <row r="178" spans="1:7" ht="15" customHeight="1">
      <c r="A178" s="66"/>
      <c r="B178" s="3"/>
      <c r="C178" s="3"/>
      <c r="D178" s="3"/>
      <c r="E178" s="3"/>
      <c r="F178" s="1"/>
      <c r="G178" s="69"/>
    </row>
    <row r="179" spans="1:7" ht="15" customHeight="1">
      <c r="A179" s="66"/>
      <c r="B179" s="3"/>
      <c r="C179" s="3"/>
      <c r="D179" s="3"/>
      <c r="E179" s="3"/>
      <c r="F179" s="1"/>
      <c r="G179" s="69"/>
    </row>
    <row r="180" spans="1:7" ht="15" customHeight="1">
      <c r="A180" s="66"/>
      <c r="B180" s="3"/>
      <c r="C180" s="3"/>
      <c r="D180" s="3"/>
      <c r="E180" s="3"/>
      <c r="F180" s="1"/>
      <c r="G180" s="69"/>
    </row>
    <row r="181" spans="1:7" ht="15" customHeight="1">
      <c r="A181" s="66"/>
      <c r="B181" s="3"/>
      <c r="C181" s="3"/>
      <c r="D181" s="3"/>
      <c r="E181" s="3"/>
      <c r="F181" s="1"/>
      <c r="G181" s="69"/>
    </row>
    <row r="182" spans="1:7" ht="15" customHeight="1">
      <c r="A182" s="66"/>
      <c r="B182" s="3"/>
      <c r="C182" s="3"/>
      <c r="D182" s="3"/>
      <c r="E182" s="3"/>
      <c r="F182" s="1"/>
      <c r="G182" s="69"/>
    </row>
    <row r="183" spans="1:7" ht="15" customHeight="1">
      <c r="A183" s="66"/>
      <c r="B183" s="3"/>
      <c r="C183" s="3"/>
      <c r="D183" s="3"/>
      <c r="E183" s="3"/>
      <c r="F183" s="1"/>
      <c r="G183" s="69"/>
    </row>
    <row r="184" spans="1:7" ht="15" customHeight="1">
      <c r="A184" s="66"/>
      <c r="B184" s="3"/>
      <c r="C184" s="3"/>
      <c r="D184" s="3"/>
      <c r="E184" s="3"/>
      <c r="F184" s="1"/>
      <c r="G184" s="69"/>
    </row>
    <row r="185" spans="1:7" ht="15" customHeight="1">
      <c r="A185" s="66"/>
      <c r="B185" s="3"/>
      <c r="C185" s="3"/>
      <c r="D185" s="3"/>
      <c r="E185" s="3"/>
      <c r="F185" s="1"/>
      <c r="G185" s="69"/>
    </row>
    <row r="186" spans="1:7" ht="15" customHeight="1">
      <c r="A186" s="66"/>
      <c r="B186" s="3"/>
      <c r="C186" s="3"/>
      <c r="D186" s="3"/>
      <c r="E186" s="3"/>
      <c r="F186" s="1"/>
      <c r="G186" s="69"/>
    </row>
    <row r="187" spans="1:7" ht="15" customHeight="1">
      <c r="A187" s="66"/>
      <c r="B187" s="3"/>
      <c r="C187" s="3"/>
      <c r="D187" s="3"/>
      <c r="E187" s="3"/>
      <c r="F187" s="1"/>
      <c r="G187" s="69"/>
    </row>
    <row r="188" spans="1:7" ht="15" customHeight="1">
      <c r="A188" s="66"/>
      <c r="B188" s="3"/>
      <c r="C188" s="3"/>
      <c r="D188" s="3"/>
      <c r="E188" s="3"/>
      <c r="F188" s="1"/>
      <c r="G188" s="69"/>
    </row>
    <row r="189" spans="1:7" ht="15" customHeight="1">
      <c r="A189" s="66"/>
      <c r="B189" s="3"/>
      <c r="C189" s="3"/>
      <c r="D189" s="3"/>
      <c r="E189" s="3"/>
      <c r="F189" s="1"/>
      <c r="G189" s="69"/>
    </row>
    <row r="190" spans="1:7" ht="15" customHeight="1">
      <c r="A190" s="66"/>
      <c r="B190" s="3"/>
      <c r="C190" s="3"/>
      <c r="D190" s="3"/>
      <c r="E190" s="3"/>
      <c r="F190" s="1"/>
      <c r="G190" s="69"/>
    </row>
    <row r="191" spans="1:7" ht="15" customHeight="1">
      <c r="A191" s="66"/>
      <c r="B191" s="3"/>
      <c r="C191" s="3"/>
      <c r="D191" s="3"/>
      <c r="E191" s="3"/>
      <c r="F191" s="1"/>
      <c r="G191" s="69"/>
    </row>
    <row r="192" spans="1:7" ht="15" customHeight="1">
      <c r="A192" s="66"/>
      <c r="B192" s="3"/>
      <c r="C192" s="3"/>
      <c r="D192" s="3"/>
      <c r="E192" s="3"/>
      <c r="F192" s="1"/>
      <c r="G192" s="69"/>
    </row>
    <row r="193" spans="1:7" ht="15" customHeight="1">
      <c r="A193" s="66"/>
      <c r="B193" s="3"/>
      <c r="C193" s="3"/>
      <c r="D193" s="3"/>
      <c r="E193" s="3"/>
      <c r="F193" s="1"/>
      <c r="G193" s="69"/>
    </row>
    <row r="194" spans="1:7" ht="15" customHeight="1">
      <c r="A194" s="66"/>
      <c r="B194" s="3"/>
      <c r="C194" s="3"/>
      <c r="D194" s="3"/>
      <c r="E194" s="3"/>
      <c r="F194" s="1"/>
      <c r="G194" s="69"/>
    </row>
    <row r="195" spans="1:7" ht="15" customHeight="1">
      <c r="A195" s="66"/>
      <c r="B195" s="3"/>
      <c r="C195" s="3"/>
      <c r="D195" s="3"/>
      <c r="E195" s="3"/>
      <c r="F195" s="1"/>
      <c r="G195" s="69"/>
    </row>
    <row r="196" spans="1:7" ht="15" customHeight="1">
      <c r="A196" s="66"/>
      <c r="B196" s="3"/>
      <c r="C196" s="3"/>
      <c r="D196" s="3"/>
      <c r="E196" s="3"/>
      <c r="F196" s="1"/>
      <c r="G196" s="69"/>
    </row>
    <row r="197" spans="1:7" ht="15" customHeight="1">
      <c r="A197" s="66"/>
      <c r="B197" s="3"/>
      <c r="C197" s="3"/>
      <c r="D197" s="3"/>
      <c r="E197" s="3"/>
      <c r="F197" s="1"/>
      <c r="G197" s="69"/>
    </row>
    <row r="198" spans="1:7" ht="15" customHeight="1">
      <c r="A198" s="66"/>
      <c r="B198" s="3"/>
      <c r="C198" s="3"/>
      <c r="D198" s="3"/>
      <c r="E198" s="3"/>
      <c r="F198" s="1"/>
      <c r="G198" s="69"/>
    </row>
    <row r="199" spans="1:7" ht="15" customHeight="1">
      <c r="A199" s="66"/>
      <c r="B199" s="3"/>
      <c r="C199" s="3"/>
      <c r="D199" s="3"/>
      <c r="E199" s="3"/>
      <c r="F199" s="1"/>
      <c r="G199" s="69"/>
    </row>
    <row r="200" spans="1:7" ht="15" customHeight="1">
      <c r="A200" s="66"/>
      <c r="B200" s="3"/>
      <c r="C200" s="3"/>
      <c r="D200" s="3"/>
      <c r="E200" s="3"/>
      <c r="F200" s="1"/>
      <c r="G200" s="69"/>
    </row>
    <row r="201" spans="1:7" ht="15" customHeight="1">
      <c r="A201" s="66"/>
      <c r="B201" s="3"/>
      <c r="C201" s="3"/>
      <c r="D201" s="3"/>
      <c r="E201" s="3"/>
      <c r="F201" s="1"/>
      <c r="G201" s="69"/>
    </row>
    <row r="202" spans="1:7" ht="15" customHeight="1">
      <c r="A202" s="66"/>
      <c r="B202" s="3"/>
      <c r="C202" s="3"/>
      <c r="D202" s="3"/>
      <c r="E202" s="3"/>
      <c r="F202" s="1"/>
      <c r="G202" s="69"/>
    </row>
    <row r="203" spans="1:7" ht="15" customHeight="1">
      <c r="A203" s="66"/>
      <c r="B203" s="3"/>
      <c r="C203" s="3"/>
      <c r="D203" s="3"/>
      <c r="E203" s="3"/>
      <c r="F203" s="1"/>
      <c r="G203" s="69"/>
    </row>
    <row r="204" spans="1:7" ht="15" customHeight="1">
      <c r="A204" s="66"/>
      <c r="B204" s="3"/>
      <c r="C204" s="3"/>
      <c r="D204" s="3"/>
      <c r="E204" s="3"/>
      <c r="F204" s="1"/>
      <c r="G204" s="69"/>
    </row>
    <row r="205" spans="1:7" ht="15" customHeight="1">
      <c r="A205" s="66"/>
      <c r="B205" s="3"/>
      <c r="C205" s="3"/>
      <c r="D205" s="3"/>
      <c r="E205" s="3"/>
      <c r="F205" s="1"/>
      <c r="G205" s="69"/>
    </row>
    <row r="206" spans="1:7" ht="15" customHeight="1">
      <c r="A206" s="66"/>
      <c r="B206" s="3"/>
      <c r="C206" s="3"/>
      <c r="D206" s="3"/>
      <c r="E206" s="3"/>
      <c r="F206" s="1"/>
      <c r="G206" s="69"/>
    </row>
    <row r="207" spans="1:7" ht="15" customHeight="1">
      <c r="A207" s="66"/>
      <c r="B207" s="3"/>
      <c r="C207" s="3"/>
      <c r="D207" s="3"/>
      <c r="E207" s="3"/>
      <c r="F207" s="1"/>
      <c r="G207" s="69"/>
    </row>
    <row r="208" spans="1:7" ht="15" customHeight="1">
      <c r="A208" s="66"/>
      <c r="B208" s="3"/>
      <c r="C208" s="3"/>
      <c r="D208" s="3"/>
      <c r="E208" s="3"/>
      <c r="F208" s="1"/>
      <c r="G208" s="69"/>
    </row>
    <row r="209" spans="1:7" ht="15" customHeight="1">
      <c r="A209" s="66"/>
      <c r="B209" s="3"/>
      <c r="C209" s="3"/>
      <c r="D209" s="3"/>
      <c r="E209" s="3"/>
      <c r="F209" s="1"/>
      <c r="G209" s="69"/>
    </row>
    <row r="210" spans="1:7" ht="15" customHeight="1">
      <c r="A210" s="66"/>
      <c r="B210" s="3"/>
      <c r="C210" s="3"/>
      <c r="D210" s="3"/>
      <c r="E210" s="3"/>
      <c r="F210" s="1"/>
      <c r="G210" s="69"/>
    </row>
    <row r="211" spans="1:7" ht="15" customHeight="1">
      <c r="A211" s="66"/>
      <c r="B211" s="3"/>
      <c r="C211" s="3"/>
      <c r="D211" s="3"/>
      <c r="E211" s="3"/>
      <c r="F211" s="1"/>
      <c r="G211" s="69"/>
    </row>
    <row r="212" spans="1:7" ht="15" customHeight="1">
      <c r="A212" s="66"/>
      <c r="B212" s="3"/>
      <c r="C212" s="3"/>
      <c r="D212" s="3"/>
      <c r="E212" s="3"/>
      <c r="F212" s="1"/>
      <c r="G212" s="69"/>
    </row>
    <row r="213" spans="1:7" ht="15" customHeight="1">
      <c r="A213" s="66"/>
      <c r="B213" s="3"/>
      <c r="C213" s="3"/>
      <c r="D213" s="3"/>
      <c r="E213" s="3"/>
      <c r="F213" s="1"/>
      <c r="G213" s="69"/>
    </row>
    <row r="214" spans="1:7" ht="15" customHeight="1">
      <c r="A214" s="66"/>
      <c r="B214" s="3"/>
      <c r="C214" s="3"/>
      <c r="D214" s="3"/>
      <c r="E214" s="3"/>
      <c r="F214" s="1"/>
      <c r="G214" s="69"/>
    </row>
    <row r="215" spans="1:7" ht="15" customHeight="1">
      <c r="A215" s="66"/>
      <c r="B215" s="3"/>
      <c r="C215" s="3"/>
      <c r="D215" s="3"/>
      <c r="E215" s="3"/>
      <c r="F215" s="1"/>
      <c r="G215" s="69"/>
    </row>
    <row r="216" spans="1:7" ht="15" customHeight="1">
      <c r="A216" s="66"/>
      <c r="B216" s="3"/>
      <c r="C216" s="3"/>
      <c r="D216" s="3"/>
      <c r="E216" s="3"/>
      <c r="F216" s="1"/>
      <c r="G216" s="69"/>
    </row>
    <row r="217" spans="1:7" ht="15" customHeight="1">
      <c r="A217" s="66"/>
      <c r="B217" s="3"/>
      <c r="C217" s="3"/>
      <c r="D217" s="3"/>
      <c r="E217" s="3"/>
      <c r="F217" s="1"/>
      <c r="G217" s="69"/>
    </row>
    <row r="218" spans="1:7" ht="15" customHeight="1">
      <c r="A218" s="66"/>
      <c r="B218" s="3"/>
      <c r="C218" s="3"/>
      <c r="D218" s="3"/>
      <c r="E218" s="3"/>
      <c r="F218" s="1"/>
      <c r="G218" s="69"/>
    </row>
    <row r="219" spans="1:7" ht="15" customHeight="1">
      <c r="A219" s="66"/>
      <c r="B219" s="3"/>
      <c r="C219" s="3"/>
      <c r="D219" s="3"/>
      <c r="E219" s="3"/>
      <c r="F219" s="1"/>
      <c r="G219" s="69"/>
    </row>
    <row r="220" spans="1:7" ht="15" customHeight="1">
      <c r="A220" s="66"/>
      <c r="B220" s="3"/>
      <c r="C220" s="3"/>
      <c r="D220" s="3"/>
      <c r="E220" s="3"/>
      <c r="F220" s="1"/>
      <c r="G220" s="69"/>
    </row>
    <row r="221" spans="1:7" ht="15" customHeight="1">
      <c r="A221" s="66"/>
      <c r="B221" s="3"/>
      <c r="C221" s="3"/>
      <c r="D221" s="3"/>
      <c r="E221" s="3"/>
      <c r="F221" s="1"/>
      <c r="G221" s="69"/>
    </row>
    <row r="222" spans="1:7" ht="15" customHeight="1">
      <c r="A222" s="66"/>
      <c r="B222" s="3"/>
      <c r="C222" s="3"/>
      <c r="D222" s="3"/>
      <c r="E222" s="3"/>
      <c r="F222" s="1"/>
      <c r="G222" s="69"/>
    </row>
    <row r="223" spans="1:7" ht="15" customHeight="1">
      <c r="A223" s="66"/>
      <c r="B223" s="3"/>
      <c r="C223" s="3"/>
      <c r="D223" s="3"/>
      <c r="E223" s="3"/>
      <c r="F223" s="1"/>
      <c r="G223" s="69"/>
    </row>
    <row r="224" spans="1:7" ht="15" customHeight="1">
      <c r="A224" s="66"/>
      <c r="B224" s="3"/>
      <c r="C224" s="3"/>
      <c r="D224" s="3"/>
      <c r="E224" s="3"/>
      <c r="F224" s="1"/>
      <c r="G224" s="69"/>
    </row>
    <row r="225" spans="1:7" ht="15" customHeight="1">
      <c r="A225" s="66"/>
      <c r="B225" s="3"/>
      <c r="C225" s="3"/>
      <c r="D225" s="3"/>
      <c r="E225" s="3"/>
      <c r="F225" s="1"/>
      <c r="G225" s="69"/>
    </row>
    <row r="226" spans="1:7" ht="15" customHeight="1">
      <c r="A226" s="66"/>
      <c r="B226" s="3"/>
      <c r="C226" s="3"/>
      <c r="D226" s="3"/>
      <c r="E226" s="3"/>
      <c r="F226" s="1"/>
      <c r="G226" s="69"/>
    </row>
    <row r="227" spans="1:7" ht="15" customHeight="1">
      <c r="A227" s="66"/>
      <c r="B227" s="3"/>
      <c r="C227" s="3"/>
      <c r="D227" s="3"/>
      <c r="E227" s="3"/>
      <c r="F227" s="1"/>
      <c r="G227" s="69"/>
    </row>
    <row r="228" spans="1:7" ht="15" customHeight="1">
      <c r="A228" s="66"/>
      <c r="B228" s="3"/>
      <c r="C228" s="3"/>
      <c r="D228" s="3"/>
      <c r="E228" s="3"/>
      <c r="F228" s="1"/>
      <c r="G228" s="69"/>
    </row>
    <row r="229" spans="1:7" ht="15" customHeight="1">
      <c r="A229" s="66"/>
      <c r="B229" s="3"/>
      <c r="C229" s="3"/>
      <c r="D229" s="3"/>
      <c r="E229" s="3"/>
      <c r="F229" s="1"/>
      <c r="G229" s="69"/>
    </row>
    <row r="230" spans="1:7" ht="15" customHeight="1">
      <c r="A230" s="66"/>
      <c r="B230" s="3"/>
      <c r="C230" s="3"/>
      <c r="D230" s="3"/>
      <c r="E230" s="3"/>
      <c r="F230" s="1"/>
      <c r="G230" s="69"/>
    </row>
    <row r="231" spans="1:7" ht="15" customHeight="1">
      <c r="A231" s="66"/>
      <c r="B231" s="3"/>
      <c r="C231" s="3"/>
      <c r="D231" s="3"/>
      <c r="E231" s="3"/>
      <c r="F231" s="1"/>
      <c r="G231" s="69"/>
    </row>
    <row r="232" spans="1:7" ht="15" customHeight="1">
      <c r="A232" s="66"/>
      <c r="B232" s="3"/>
      <c r="C232" s="3"/>
      <c r="D232" s="3"/>
      <c r="E232" s="3"/>
      <c r="F232" s="1"/>
      <c r="G232" s="69"/>
    </row>
    <row r="233" spans="1:7" ht="15" customHeight="1">
      <c r="A233" s="66"/>
      <c r="B233" s="3"/>
      <c r="C233" s="3"/>
      <c r="D233" s="3"/>
      <c r="E233" s="3"/>
      <c r="F233" s="1"/>
      <c r="G233" s="69"/>
    </row>
    <row r="234" spans="1:7" ht="15" customHeight="1">
      <c r="A234" s="66"/>
      <c r="B234" s="3"/>
      <c r="C234" s="3"/>
      <c r="D234" s="3"/>
      <c r="E234" s="3"/>
      <c r="F234" s="1"/>
      <c r="G234" s="69"/>
    </row>
    <row r="235" spans="1:7" ht="15" customHeight="1">
      <c r="A235" s="66"/>
      <c r="B235" s="3"/>
      <c r="C235" s="3"/>
      <c r="D235" s="3"/>
      <c r="E235" s="3"/>
      <c r="F235" s="1"/>
      <c r="G235" s="69"/>
    </row>
    <row r="236" spans="1:7" ht="15" customHeight="1">
      <c r="A236" s="66"/>
      <c r="B236" s="3"/>
      <c r="C236" s="3"/>
      <c r="D236" s="3"/>
      <c r="E236" s="3"/>
      <c r="F236" s="1"/>
      <c r="G236" s="69"/>
    </row>
    <row r="237" spans="1:7" ht="15" customHeight="1">
      <c r="A237" s="66"/>
      <c r="B237" s="3"/>
      <c r="C237" s="3"/>
      <c r="D237" s="3"/>
      <c r="E237" s="3"/>
      <c r="F237" s="1"/>
      <c r="G237" s="69"/>
    </row>
    <row r="238" spans="1:7" ht="15" customHeight="1">
      <c r="A238" s="66"/>
      <c r="B238" s="3"/>
      <c r="C238" s="3"/>
      <c r="D238" s="3"/>
      <c r="E238" s="3"/>
      <c r="F238" s="1"/>
      <c r="G238" s="69"/>
    </row>
    <row r="239" spans="1:7" ht="15" customHeight="1">
      <c r="A239" s="66"/>
      <c r="B239" s="3"/>
      <c r="C239" s="3"/>
      <c r="D239" s="3"/>
      <c r="E239" s="3"/>
      <c r="F239" s="1"/>
      <c r="G239" s="69"/>
    </row>
    <row r="240" spans="1:7" ht="15" customHeight="1">
      <c r="A240" s="66"/>
      <c r="B240" s="3"/>
      <c r="C240" s="3"/>
      <c r="D240" s="3"/>
      <c r="E240" s="3"/>
      <c r="F240" s="1"/>
      <c r="G240" s="69"/>
    </row>
    <row r="241" spans="1:7" ht="15" customHeight="1">
      <c r="A241" s="66"/>
      <c r="B241" s="3"/>
      <c r="C241" s="3"/>
      <c r="D241" s="3"/>
      <c r="E241" s="3"/>
      <c r="F241" s="1"/>
      <c r="G241" s="69"/>
    </row>
    <row r="242" spans="1:7" ht="15" customHeight="1">
      <c r="A242" s="66"/>
      <c r="B242" s="3"/>
      <c r="C242" s="3"/>
      <c r="D242" s="3"/>
      <c r="E242" s="3"/>
      <c r="F242" s="1"/>
      <c r="G242" s="69"/>
    </row>
    <row r="243" spans="1:7" ht="15" customHeight="1">
      <c r="A243" s="66"/>
      <c r="B243" s="3"/>
      <c r="C243" s="3"/>
      <c r="D243" s="3"/>
      <c r="E243" s="3"/>
      <c r="F243" s="1"/>
      <c r="G243" s="69"/>
    </row>
    <row r="244" spans="1:7" ht="15" customHeight="1">
      <c r="A244" s="66"/>
      <c r="B244" s="3"/>
      <c r="C244" s="3"/>
      <c r="D244" s="3"/>
      <c r="E244" s="3"/>
      <c r="F244" s="1"/>
      <c r="G244" s="69"/>
    </row>
    <row r="245" spans="1:7" ht="15" customHeight="1">
      <c r="A245" s="66"/>
      <c r="B245" s="3"/>
      <c r="C245" s="3"/>
      <c r="D245" s="3"/>
      <c r="E245" s="3"/>
      <c r="F245" s="1"/>
      <c r="G245" s="69"/>
    </row>
    <row r="246" spans="1:7" ht="15" customHeight="1">
      <c r="A246" s="66"/>
      <c r="B246" s="3"/>
      <c r="C246" s="3"/>
      <c r="D246" s="3"/>
      <c r="E246" s="3"/>
      <c r="F246" s="1"/>
      <c r="G246" s="69"/>
    </row>
    <row r="247" spans="1:7" ht="15" customHeight="1">
      <c r="A247" s="66"/>
      <c r="B247" s="3"/>
      <c r="C247" s="3"/>
      <c r="D247" s="3"/>
      <c r="E247" s="3"/>
      <c r="F247" s="1"/>
      <c r="G247" s="69"/>
    </row>
    <row r="248" spans="1:7" ht="15" customHeight="1">
      <c r="A248" s="66"/>
      <c r="B248" s="3"/>
      <c r="C248" s="3"/>
      <c r="D248" s="3"/>
      <c r="E248" s="3"/>
      <c r="F248" s="1"/>
      <c r="G248" s="69"/>
    </row>
    <row r="249" spans="1:7" ht="15" customHeight="1">
      <c r="A249" s="66"/>
      <c r="B249" s="3"/>
      <c r="C249" s="3"/>
      <c r="D249" s="3"/>
      <c r="E249" s="3"/>
      <c r="F249" s="1"/>
      <c r="G249" s="69"/>
    </row>
    <row r="250" spans="1:7" ht="15" customHeight="1">
      <c r="A250" s="66"/>
      <c r="B250" s="3"/>
      <c r="C250" s="3"/>
      <c r="D250" s="3"/>
      <c r="E250" s="3"/>
      <c r="F250" s="1"/>
      <c r="G250" s="66"/>
    </row>
    <row r="251" spans="1:7" ht="15" customHeight="1">
      <c r="A251" s="66"/>
      <c r="B251" s="3"/>
      <c r="C251" s="3"/>
      <c r="D251" s="3"/>
      <c r="E251" s="3"/>
      <c r="F251" s="1"/>
      <c r="G251" s="66"/>
    </row>
    <row r="252" spans="1:7" ht="15" customHeight="1">
      <c r="A252" s="66"/>
      <c r="B252" s="3"/>
      <c r="C252" s="3"/>
      <c r="D252" s="3"/>
      <c r="E252" s="3"/>
      <c r="F252" s="1"/>
      <c r="G252" s="66"/>
    </row>
    <row r="253" spans="1:7" ht="15" customHeight="1">
      <c r="A253" s="66"/>
      <c r="B253" s="3"/>
      <c r="C253" s="3"/>
      <c r="D253" s="3"/>
      <c r="E253" s="3"/>
      <c r="F253" s="1"/>
      <c r="G253" s="66"/>
    </row>
    <row r="254" spans="1:7" ht="15" customHeight="1">
      <c r="A254" s="66"/>
      <c r="B254" s="3"/>
      <c r="C254" s="3"/>
      <c r="D254" s="3"/>
      <c r="E254" s="3"/>
      <c r="F254" s="1"/>
      <c r="G254" s="66"/>
    </row>
    <row r="255" spans="1:7" ht="15" customHeight="1">
      <c r="A255" s="66"/>
      <c r="B255" s="3"/>
      <c r="C255" s="3"/>
      <c r="D255" s="3"/>
      <c r="E255" s="3"/>
      <c r="F255" s="1"/>
      <c r="G255" s="66"/>
    </row>
    <row r="256" spans="1:7" ht="15" customHeight="1">
      <c r="A256" s="66"/>
      <c r="B256" s="3"/>
      <c r="C256" s="3"/>
      <c r="D256" s="3"/>
      <c r="E256" s="3"/>
      <c r="F256" s="1"/>
      <c r="G256" s="66"/>
    </row>
    <row r="257" spans="1:7" ht="15" customHeight="1">
      <c r="A257" s="66"/>
      <c r="B257" s="3"/>
      <c r="C257" s="3"/>
      <c r="D257" s="3"/>
      <c r="E257" s="3"/>
      <c r="F257" s="1"/>
      <c r="G257" s="66"/>
    </row>
    <row r="258" spans="1:7" ht="15" customHeight="1">
      <c r="A258" s="66"/>
      <c r="B258" s="3"/>
      <c r="C258" s="3"/>
      <c r="D258" s="3"/>
      <c r="E258" s="3"/>
      <c r="F258" s="1"/>
      <c r="G258" s="66"/>
    </row>
    <row r="259" spans="1:7" ht="15" customHeight="1">
      <c r="A259" s="66"/>
      <c r="B259" s="3"/>
      <c r="C259" s="3"/>
      <c r="D259" s="3"/>
      <c r="E259" s="3"/>
      <c r="F259" s="1"/>
      <c r="G259" s="66"/>
    </row>
    <row r="260" spans="1:7" ht="15" customHeight="1">
      <c r="A260" s="66"/>
      <c r="B260" s="3"/>
      <c r="C260" s="3"/>
      <c r="D260" s="3"/>
      <c r="E260" s="3"/>
      <c r="F260" s="1"/>
      <c r="G260" s="66"/>
    </row>
    <row r="261" spans="1:7" ht="15" customHeight="1">
      <c r="A261" s="66"/>
      <c r="B261" s="3"/>
      <c r="C261" s="3"/>
      <c r="D261" s="3"/>
      <c r="E261" s="3"/>
      <c r="F261" s="1"/>
      <c r="G261" s="66"/>
    </row>
    <row r="262" spans="1:7" ht="15" customHeight="1">
      <c r="A262" s="66"/>
      <c r="B262" s="3"/>
      <c r="C262" s="3"/>
      <c r="D262" s="3"/>
      <c r="E262" s="3"/>
      <c r="F262" s="1"/>
      <c r="G262" s="66"/>
    </row>
    <row r="263" spans="1:7" ht="15" customHeight="1">
      <c r="A263" s="66"/>
      <c r="B263" s="3"/>
      <c r="C263" s="3"/>
      <c r="D263" s="3"/>
      <c r="E263" s="3"/>
      <c r="F263" s="1"/>
      <c r="G263" s="66"/>
    </row>
    <row r="264" spans="1:7" ht="15" customHeight="1">
      <c r="A264" s="66"/>
      <c r="B264" s="3"/>
      <c r="C264" s="3"/>
      <c r="D264" s="3"/>
      <c r="E264" s="3"/>
      <c r="F264" s="1"/>
      <c r="G264" s="66"/>
    </row>
    <row r="265" spans="1:7" ht="15" customHeight="1">
      <c r="A265" s="66"/>
      <c r="B265" s="3"/>
      <c r="C265" s="3"/>
      <c r="D265" s="3"/>
      <c r="E265" s="3"/>
      <c r="F265" s="1"/>
      <c r="G265" s="66"/>
    </row>
    <row r="266" spans="1:7" ht="15" customHeight="1">
      <c r="A266" s="66"/>
      <c r="B266" s="3"/>
      <c r="C266" s="3"/>
      <c r="D266" s="3"/>
      <c r="E266" s="3"/>
      <c r="F266" s="1"/>
      <c r="G266" s="66"/>
    </row>
    <row r="267" spans="1:7" ht="15" customHeight="1">
      <c r="A267" s="66"/>
      <c r="B267" s="3"/>
      <c r="C267" s="3"/>
      <c r="D267" s="3"/>
      <c r="E267" s="3"/>
      <c r="F267" s="1"/>
      <c r="G267" s="66"/>
    </row>
    <row r="268" spans="1:7" ht="15" customHeight="1">
      <c r="A268" s="66"/>
      <c r="B268" s="3"/>
      <c r="C268" s="3"/>
      <c r="D268" s="3"/>
      <c r="E268" s="3"/>
      <c r="F268" s="1"/>
      <c r="G268" s="66"/>
    </row>
    <row r="269" spans="1:7">
      <c r="A269" s="66"/>
      <c r="B269" s="3"/>
      <c r="C269" s="3"/>
      <c r="D269" s="3"/>
      <c r="E269" s="3"/>
      <c r="F269" s="1"/>
      <c r="G269" s="66"/>
    </row>
    <row r="270" spans="1:7">
      <c r="A270" s="66"/>
      <c r="B270" s="3"/>
      <c r="C270" s="3"/>
      <c r="D270" s="3"/>
      <c r="E270" s="3"/>
      <c r="F270" s="1"/>
      <c r="G270" s="66"/>
    </row>
    <row r="271" spans="1:7">
      <c r="A271" s="66"/>
      <c r="B271" s="3"/>
      <c r="C271" s="3"/>
      <c r="D271" s="3"/>
      <c r="E271" s="3"/>
      <c r="F271" s="1"/>
      <c r="G271" s="66"/>
    </row>
    <row r="272" spans="1:7">
      <c r="A272" s="66"/>
      <c r="B272" s="3"/>
      <c r="C272" s="3"/>
      <c r="D272" s="3"/>
      <c r="E272" s="3"/>
      <c r="F272" s="1"/>
      <c r="G272" s="66"/>
    </row>
    <row r="273" spans="1:7">
      <c r="A273" s="66"/>
      <c r="B273" s="3"/>
      <c r="C273" s="3"/>
      <c r="D273" s="3"/>
      <c r="E273" s="3"/>
      <c r="F273" s="1"/>
      <c r="G273" s="66"/>
    </row>
    <row r="274" spans="1:7">
      <c r="A274" s="66"/>
      <c r="B274" s="3"/>
      <c r="C274" s="3"/>
      <c r="D274" s="3"/>
      <c r="E274" s="3"/>
      <c r="F274" s="1"/>
      <c r="G274" s="66"/>
    </row>
    <row r="275" spans="1:7">
      <c r="A275" s="66"/>
      <c r="B275" s="3"/>
      <c r="C275" s="3"/>
      <c r="D275" s="3"/>
      <c r="E275" s="3"/>
      <c r="F275" s="1"/>
      <c r="G275" s="66"/>
    </row>
    <row r="276" spans="1:7">
      <c r="A276" s="66"/>
      <c r="B276" s="3"/>
      <c r="C276" s="3"/>
      <c r="D276" s="3"/>
      <c r="E276" s="3"/>
      <c r="F276" s="1"/>
      <c r="G276" s="66"/>
    </row>
    <row r="277" spans="1:7">
      <c r="A277" s="66"/>
      <c r="B277" s="3"/>
      <c r="C277" s="3"/>
      <c r="D277" s="3"/>
      <c r="E277" s="3"/>
      <c r="F277" s="1"/>
      <c r="G277" s="66"/>
    </row>
    <row r="278" spans="1:7">
      <c r="A278" s="66"/>
      <c r="B278" s="3"/>
      <c r="C278" s="3"/>
      <c r="D278" s="3"/>
      <c r="E278" s="3"/>
      <c r="F278" s="1"/>
      <c r="G278" s="66"/>
    </row>
    <row r="279" spans="1:7">
      <c r="A279" s="66"/>
      <c r="B279" s="3"/>
      <c r="C279" s="3"/>
      <c r="D279" s="3"/>
      <c r="E279" s="3"/>
      <c r="F279" s="1"/>
      <c r="G279" s="66"/>
    </row>
    <row r="280" spans="1:7">
      <c r="A280" s="66"/>
      <c r="B280" s="3"/>
      <c r="C280" s="3"/>
      <c r="D280" s="3"/>
      <c r="E280" s="3"/>
      <c r="F280" s="1"/>
      <c r="G280" s="66"/>
    </row>
    <row r="281" spans="1:7">
      <c r="A281" s="66"/>
      <c r="B281" s="3"/>
      <c r="C281" s="3"/>
      <c r="D281" s="3"/>
      <c r="E281" s="3"/>
      <c r="F281" s="1"/>
      <c r="G281" s="66"/>
    </row>
    <row r="282" spans="1:7">
      <c r="A282" s="66"/>
      <c r="B282" s="3"/>
      <c r="C282" s="3"/>
      <c r="D282" s="3"/>
      <c r="E282" s="3"/>
      <c r="F282" s="1"/>
      <c r="G282" s="66"/>
    </row>
    <row r="283" spans="1:7">
      <c r="A283" s="66"/>
      <c r="B283" s="3"/>
      <c r="C283" s="3"/>
      <c r="D283" s="3"/>
      <c r="E283" s="3"/>
      <c r="F283" s="1"/>
      <c r="G283" s="66"/>
    </row>
    <row r="284" spans="1:7">
      <c r="A284" s="66"/>
      <c r="B284" s="3"/>
      <c r="C284" s="3"/>
      <c r="D284" s="3"/>
      <c r="E284" s="3"/>
      <c r="F284" s="1"/>
      <c r="G284" s="66"/>
    </row>
    <row r="285" spans="1:7">
      <c r="A285" s="66"/>
      <c r="B285" s="3"/>
      <c r="C285" s="3"/>
      <c r="D285" s="3"/>
      <c r="E285" s="3"/>
      <c r="F285" s="1"/>
      <c r="G285" s="66"/>
    </row>
    <row r="286" spans="1:7">
      <c r="A286" s="66"/>
      <c r="B286" s="3"/>
      <c r="C286" s="3"/>
      <c r="D286" s="3"/>
      <c r="E286" s="3"/>
      <c r="F286" s="1"/>
      <c r="G286" s="66"/>
    </row>
    <row r="287" spans="1:7">
      <c r="A287" s="66"/>
      <c r="B287" s="3"/>
      <c r="C287" s="3"/>
      <c r="D287" s="3"/>
      <c r="E287" s="3"/>
      <c r="F287" s="1"/>
      <c r="G287" s="66"/>
    </row>
    <row r="288" spans="1:7">
      <c r="A288" s="66"/>
      <c r="B288" s="3"/>
      <c r="C288" s="3"/>
      <c r="D288" s="3"/>
      <c r="E288" s="3"/>
      <c r="F288" s="1"/>
      <c r="G288" s="66"/>
    </row>
    <row r="289" spans="1:7">
      <c r="A289" s="66"/>
      <c r="B289" s="3"/>
      <c r="C289" s="3"/>
      <c r="D289" s="3"/>
      <c r="E289" s="3"/>
      <c r="F289" s="1"/>
      <c r="G289" s="66"/>
    </row>
    <row r="290" spans="1:7">
      <c r="A290" s="66"/>
      <c r="B290" s="3"/>
      <c r="C290" s="3"/>
      <c r="D290" s="3"/>
      <c r="E290" s="3"/>
      <c r="F290" s="1"/>
      <c r="G290" s="66"/>
    </row>
    <row r="291" spans="1:7">
      <c r="A291" s="66"/>
      <c r="B291" s="3"/>
      <c r="C291" s="3"/>
      <c r="D291" s="3"/>
      <c r="E291" s="3"/>
      <c r="F291" s="1"/>
      <c r="G291" s="66"/>
    </row>
    <row r="292" spans="1:7">
      <c r="A292" s="66"/>
      <c r="B292" s="3"/>
      <c r="C292" s="3"/>
      <c r="D292" s="3"/>
      <c r="E292" s="3"/>
      <c r="F292" s="1"/>
      <c r="G292" s="66"/>
    </row>
    <row r="293" spans="1:7">
      <c r="A293" s="66"/>
      <c r="B293" s="3"/>
      <c r="C293" s="3"/>
      <c r="D293" s="3"/>
      <c r="E293" s="3"/>
      <c r="F293" s="1"/>
      <c r="G293" s="66"/>
    </row>
    <row r="294" spans="1:7">
      <c r="A294" s="66"/>
      <c r="B294" s="3"/>
      <c r="C294" s="3"/>
      <c r="D294" s="3"/>
      <c r="E294" s="3"/>
      <c r="F294" s="1"/>
      <c r="G294" s="66"/>
    </row>
    <row r="295" spans="1:7">
      <c r="A295" s="66"/>
      <c r="B295" s="3"/>
      <c r="C295" s="3"/>
      <c r="D295" s="3"/>
      <c r="E295" s="3"/>
      <c r="F295" s="1"/>
      <c r="G295" s="66"/>
    </row>
    <row r="296" spans="1:7">
      <c r="A296" s="66"/>
      <c r="B296" s="3"/>
      <c r="C296" s="3"/>
      <c r="D296" s="3"/>
      <c r="E296" s="3"/>
      <c r="F296" s="1"/>
      <c r="G296" s="66"/>
    </row>
    <row r="297" spans="1:7">
      <c r="A297" s="66"/>
      <c r="B297" s="3"/>
      <c r="C297" s="3"/>
      <c r="D297" s="3"/>
      <c r="E297" s="3"/>
      <c r="F297" s="1"/>
      <c r="G297" s="66"/>
    </row>
    <row r="298" spans="1:7">
      <c r="A298" s="66"/>
      <c r="B298" s="3"/>
      <c r="C298" s="3"/>
      <c r="D298" s="3"/>
      <c r="E298" s="3"/>
      <c r="F298" s="1"/>
      <c r="G298" s="66"/>
    </row>
    <row r="299" spans="1:7">
      <c r="A299" s="66"/>
      <c r="B299" s="3"/>
      <c r="C299" s="3"/>
      <c r="D299" s="3"/>
      <c r="E299" s="3"/>
      <c r="F299" s="1"/>
      <c r="G299" s="66"/>
    </row>
    <row r="300" spans="1:7">
      <c r="A300" s="66"/>
      <c r="B300" s="3"/>
      <c r="C300" s="3"/>
      <c r="D300" s="3"/>
      <c r="E300" s="3"/>
      <c r="F300" s="1"/>
      <c r="G300" s="66"/>
    </row>
    <row r="301" spans="1:7">
      <c r="A301" s="66"/>
      <c r="B301" s="3"/>
      <c r="C301" s="3"/>
      <c r="D301" s="3"/>
      <c r="E301" s="3"/>
      <c r="F301" s="1"/>
      <c r="G301" s="66"/>
    </row>
    <row r="302" spans="1:7">
      <c r="A302" s="66"/>
      <c r="B302" s="3"/>
      <c r="C302" s="3"/>
      <c r="D302" s="3"/>
      <c r="E302" s="3"/>
      <c r="F302" s="1"/>
      <c r="G302" s="66"/>
    </row>
    <row r="303" spans="1:7">
      <c r="A303" s="66"/>
      <c r="B303" s="3"/>
      <c r="C303" s="3"/>
      <c r="D303" s="3"/>
      <c r="E303" s="3"/>
      <c r="F303" s="1"/>
      <c r="G303" s="66"/>
    </row>
    <row r="304" spans="1:7">
      <c r="A304" s="66"/>
      <c r="B304" s="3"/>
      <c r="C304" s="3"/>
      <c r="D304" s="3"/>
      <c r="E304" s="3"/>
      <c r="F304" s="1"/>
      <c r="G304" s="66"/>
    </row>
    <row r="305" spans="1:7">
      <c r="A305" s="66"/>
      <c r="B305" s="3"/>
      <c r="C305" s="3"/>
      <c r="D305" s="3"/>
      <c r="E305" s="3"/>
      <c r="F305" s="1"/>
      <c r="G305" s="66"/>
    </row>
    <row r="306" spans="1:7">
      <c r="A306" s="66"/>
      <c r="B306" s="3"/>
      <c r="C306" s="3"/>
      <c r="D306" s="3"/>
      <c r="E306" s="3"/>
      <c r="F306" s="1"/>
      <c r="G306" s="66"/>
    </row>
    <row r="307" spans="1:7">
      <c r="A307" s="66"/>
      <c r="B307" s="3"/>
      <c r="C307" s="3"/>
      <c r="D307" s="3"/>
      <c r="E307" s="3"/>
      <c r="F307" s="1"/>
      <c r="G307" s="66"/>
    </row>
    <row r="308" spans="1:7">
      <c r="A308" s="66"/>
      <c r="B308" s="3"/>
      <c r="C308" s="3"/>
      <c r="D308" s="3"/>
      <c r="E308" s="3"/>
      <c r="F308" s="1"/>
      <c r="G308" s="66"/>
    </row>
    <row r="309" spans="1:7">
      <c r="A309" s="66"/>
      <c r="B309" s="3"/>
      <c r="C309" s="3"/>
      <c r="D309" s="3"/>
      <c r="E309" s="3"/>
      <c r="F309" s="1"/>
      <c r="G309" s="66"/>
    </row>
    <row r="310" spans="1:7">
      <c r="A310" s="66"/>
      <c r="B310" s="3"/>
      <c r="C310" s="3"/>
      <c r="D310" s="3"/>
      <c r="E310" s="3"/>
      <c r="F310" s="1"/>
      <c r="G310" s="66"/>
    </row>
    <row r="311" spans="1:7">
      <c r="A311" s="66"/>
      <c r="B311" s="3"/>
      <c r="C311" s="3"/>
      <c r="D311" s="3"/>
      <c r="E311" s="3"/>
      <c r="F311" s="1"/>
      <c r="G311" s="66"/>
    </row>
    <row r="312" spans="1:7">
      <c r="A312" s="66"/>
      <c r="B312" s="3"/>
      <c r="C312" s="3"/>
      <c r="D312" s="3"/>
      <c r="E312" s="3"/>
      <c r="F312" s="1"/>
      <c r="G312" s="66"/>
    </row>
    <row r="313" spans="1:7">
      <c r="A313" s="66"/>
      <c r="B313" s="3"/>
      <c r="C313" s="3"/>
      <c r="D313" s="3"/>
      <c r="E313" s="3"/>
      <c r="F313" s="1"/>
      <c r="G313" s="66"/>
    </row>
    <row r="314" spans="1:7">
      <c r="A314" s="66"/>
      <c r="B314" s="3"/>
      <c r="C314" s="3"/>
      <c r="D314" s="3"/>
      <c r="E314" s="3"/>
      <c r="F314" s="1"/>
      <c r="G314" s="66"/>
    </row>
    <row r="315" spans="1:7">
      <c r="A315" s="66"/>
      <c r="B315" s="3"/>
      <c r="C315" s="3"/>
      <c r="D315" s="3"/>
      <c r="E315" s="3"/>
      <c r="F315" s="1"/>
      <c r="G315" s="66"/>
    </row>
    <row r="316" spans="1:7">
      <c r="A316" s="66"/>
      <c r="B316" s="3"/>
      <c r="C316" s="3"/>
      <c r="D316" s="3"/>
      <c r="E316" s="3"/>
      <c r="F316" s="1"/>
      <c r="G316" s="66"/>
    </row>
    <row r="317" spans="1:7">
      <c r="A317" s="66"/>
      <c r="B317" s="3"/>
      <c r="C317" s="3"/>
      <c r="D317" s="3"/>
      <c r="E317" s="3"/>
      <c r="F317" s="1"/>
      <c r="G317" s="66"/>
    </row>
    <row r="318" spans="1:7">
      <c r="A318" s="66"/>
      <c r="B318" s="3"/>
      <c r="C318" s="3"/>
      <c r="D318" s="3"/>
      <c r="E318" s="3"/>
      <c r="F318" s="1"/>
      <c r="G318" s="66"/>
    </row>
    <row r="319" spans="1:7">
      <c r="A319" s="66"/>
      <c r="B319" s="3"/>
      <c r="C319" s="3"/>
      <c r="D319" s="3"/>
      <c r="E319" s="3"/>
      <c r="F319" s="1"/>
      <c r="G319" s="66"/>
    </row>
    <row r="320" spans="1:7">
      <c r="A320" s="66"/>
      <c r="B320" s="3"/>
      <c r="C320" s="3"/>
      <c r="D320" s="3"/>
      <c r="E320" s="3"/>
      <c r="F320" s="1"/>
      <c r="G320" s="66"/>
    </row>
    <row r="321" spans="1:7">
      <c r="A321" s="66"/>
      <c r="B321" s="3"/>
      <c r="C321" s="3"/>
      <c r="D321" s="3"/>
      <c r="E321" s="3"/>
      <c r="F321" s="1"/>
      <c r="G321" s="66"/>
    </row>
    <row r="322" spans="1:7">
      <c r="A322" s="66"/>
      <c r="B322" s="3"/>
      <c r="C322" s="3"/>
      <c r="D322" s="3"/>
      <c r="E322" s="3"/>
      <c r="F322" s="1"/>
      <c r="G322" s="66"/>
    </row>
    <row r="323" spans="1:7">
      <c r="A323" s="66"/>
      <c r="B323" s="3"/>
      <c r="C323" s="3"/>
      <c r="D323" s="3"/>
      <c r="E323" s="3"/>
      <c r="F323" s="1"/>
      <c r="G323" s="66"/>
    </row>
    <row r="324" spans="1:7">
      <c r="A324" s="66"/>
      <c r="B324" s="3"/>
      <c r="C324" s="3"/>
      <c r="D324" s="3"/>
      <c r="E324" s="3"/>
      <c r="F324" s="1"/>
      <c r="G324" s="66"/>
    </row>
    <row r="325" spans="1:7">
      <c r="A325" s="66"/>
      <c r="B325" s="3"/>
      <c r="C325" s="3"/>
      <c r="D325" s="3"/>
      <c r="E325" s="3"/>
      <c r="F325" s="1"/>
      <c r="G325" s="66"/>
    </row>
    <row r="326" spans="1:7">
      <c r="A326" s="66"/>
      <c r="B326" s="3"/>
      <c r="C326" s="3"/>
      <c r="D326" s="3"/>
      <c r="E326" s="3"/>
      <c r="F326" s="1"/>
      <c r="G326" s="66"/>
    </row>
    <row r="327" spans="1:7">
      <c r="A327" s="66"/>
      <c r="B327" s="3"/>
      <c r="C327" s="3"/>
      <c r="D327" s="3"/>
      <c r="E327" s="3"/>
      <c r="F327" s="1"/>
      <c r="G327" s="66"/>
    </row>
    <row r="328" spans="1:7">
      <c r="A328" s="66"/>
      <c r="B328" s="3"/>
      <c r="C328" s="3"/>
      <c r="D328" s="3"/>
      <c r="E328" s="3"/>
      <c r="F328" s="1"/>
      <c r="G328" s="66"/>
    </row>
    <row r="329" spans="1:7">
      <c r="A329" s="66"/>
      <c r="B329" s="3"/>
      <c r="C329" s="3"/>
      <c r="D329" s="3"/>
      <c r="E329" s="3"/>
      <c r="F329" s="1"/>
      <c r="G329" s="66"/>
    </row>
    <row r="330" spans="1:7">
      <c r="A330" s="66"/>
      <c r="B330" s="3"/>
      <c r="C330" s="3"/>
      <c r="D330" s="3"/>
      <c r="E330" s="3"/>
      <c r="F330" s="1"/>
      <c r="G330" s="66"/>
    </row>
    <row r="331" spans="1:7">
      <c r="A331" s="66"/>
      <c r="B331" s="3"/>
      <c r="C331" s="3"/>
      <c r="D331" s="3"/>
      <c r="E331" s="3"/>
      <c r="F331" s="1"/>
      <c r="G331" s="66"/>
    </row>
    <row r="332" spans="1:7">
      <c r="A332" s="66"/>
      <c r="B332" s="3"/>
      <c r="C332" s="3"/>
      <c r="D332" s="3"/>
      <c r="E332" s="3"/>
      <c r="F332" s="1"/>
      <c r="G332" s="66"/>
    </row>
    <row r="333" spans="1:7">
      <c r="A333" s="66"/>
      <c r="B333" s="3"/>
      <c r="C333" s="3"/>
      <c r="D333" s="3"/>
      <c r="E333" s="3"/>
      <c r="F333" s="1"/>
      <c r="G333" s="66"/>
    </row>
    <row r="334" spans="1:7">
      <c r="A334" s="66"/>
      <c r="B334" s="3"/>
      <c r="C334" s="3"/>
      <c r="D334" s="3"/>
      <c r="E334" s="3"/>
      <c r="F334" s="1"/>
      <c r="G334" s="66"/>
    </row>
    <row r="335" spans="1:7">
      <c r="A335" s="66"/>
      <c r="B335" s="3"/>
      <c r="C335" s="3"/>
      <c r="D335" s="3"/>
      <c r="E335" s="3"/>
      <c r="F335" s="1"/>
      <c r="G335" s="66"/>
    </row>
    <row r="336" spans="1:7">
      <c r="A336" s="66"/>
      <c r="B336" s="3"/>
      <c r="C336" s="3"/>
      <c r="D336" s="3"/>
      <c r="E336" s="3"/>
      <c r="F336" s="1"/>
      <c r="G336" s="66"/>
    </row>
    <row r="337" spans="1:7">
      <c r="A337" s="66"/>
      <c r="B337" s="3"/>
      <c r="C337" s="3"/>
      <c r="D337" s="3"/>
      <c r="E337" s="3"/>
      <c r="F337" s="1"/>
      <c r="G337" s="66"/>
    </row>
    <row r="338" spans="1:7">
      <c r="A338" s="66"/>
      <c r="B338" s="3"/>
      <c r="C338" s="3"/>
      <c r="D338" s="3"/>
      <c r="E338" s="3"/>
      <c r="F338" s="1"/>
      <c r="G338" s="66"/>
    </row>
    <row r="339" spans="1:7">
      <c r="A339" s="66"/>
      <c r="B339" s="3"/>
      <c r="C339" s="3"/>
      <c r="D339" s="3"/>
      <c r="E339" s="3"/>
      <c r="F339" s="1"/>
      <c r="G339" s="66"/>
    </row>
    <row r="340" spans="1:7">
      <c r="A340" s="66"/>
      <c r="B340" s="3"/>
      <c r="C340" s="3"/>
      <c r="D340" s="3"/>
      <c r="E340" s="3"/>
      <c r="F340" s="1"/>
      <c r="G340" s="66"/>
    </row>
    <row r="341" spans="1:7">
      <c r="A341" s="66"/>
      <c r="B341" s="3"/>
      <c r="C341" s="3"/>
      <c r="D341" s="3"/>
      <c r="E341" s="3"/>
      <c r="F341" s="1"/>
      <c r="G341" s="66"/>
    </row>
    <row r="342" spans="1:7">
      <c r="A342" s="66"/>
      <c r="B342" s="3"/>
      <c r="C342" s="3"/>
      <c r="D342" s="3"/>
      <c r="E342" s="3"/>
      <c r="F342" s="1"/>
      <c r="G342" s="66"/>
    </row>
    <row r="343" spans="1:7">
      <c r="A343" s="66"/>
      <c r="B343" s="3"/>
      <c r="C343" s="3"/>
      <c r="D343" s="3"/>
      <c r="E343" s="3"/>
      <c r="F343" s="1"/>
      <c r="G343" s="66"/>
    </row>
    <row r="344" spans="1:7">
      <c r="A344" s="66"/>
      <c r="B344" s="3"/>
      <c r="C344" s="3"/>
      <c r="D344" s="3"/>
      <c r="E344" s="3"/>
      <c r="F344" s="1"/>
      <c r="G344" s="66"/>
    </row>
    <row r="345" spans="1:7">
      <c r="A345" s="66"/>
      <c r="B345" s="3"/>
      <c r="C345" s="3"/>
      <c r="D345" s="3"/>
      <c r="E345" s="3"/>
      <c r="F345" s="1"/>
      <c r="G345" s="66"/>
    </row>
    <row r="346" spans="1:7">
      <c r="A346" s="66"/>
      <c r="B346" s="3"/>
      <c r="C346" s="3"/>
      <c r="D346" s="3"/>
      <c r="E346" s="3"/>
      <c r="F346" s="1"/>
      <c r="G346" s="66"/>
    </row>
    <row r="347" spans="1:7">
      <c r="A347" s="66"/>
      <c r="B347" s="3"/>
      <c r="C347" s="3"/>
      <c r="D347" s="3"/>
      <c r="E347" s="3"/>
      <c r="F347" s="1"/>
      <c r="G347" s="66"/>
    </row>
    <row r="348" spans="1:7">
      <c r="A348" s="66"/>
      <c r="B348" s="3"/>
      <c r="C348" s="3"/>
      <c r="D348" s="3"/>
      <c r="E348" s="3"/>
      <c r="F348" s="1"/>
      <c r="G348" s="66"/>
    </row>
    <row r="349" spans="1:7">
      <c r="A349" s="66"/>
      <c r="B349" s="3"/>
      <c r="C349" s="3"/>
      <c r="D349" s="3"/>
      <c r="E349" s="3"/>
      <c r="F349" s="1"/>
      <c r="G349" s="66"/>
    </row>
    <row r="350" spans="1:7">
      <c r="A350" s="66"/>
      <c r="B350" s="3"/>
      <c r="C350" s="3"/>
      <c r="D350" s="3"/>
      <c r="E350" s="3"/>
      <c r="F350" s="1"/>
      <c r="G350" s="66"/>
    </row>
    <row r="351" spans="1:7">
      <c r="A351" s="66"/>
      <c r="B351" s="3"/>
      <c r="C351" s="3"/>
      <c r="D351" s="3"/>
      <c r="E351" s="3"/>
      <c r="F351" s="1"/>
      <c r="G351" s="66"/>
    </row>
    <row r="352" spans="1:7">
      <c r="A352" s="66"/>
      <c r="B352" s="3"/>
      <c r="C352" s="3"/>
      <c r="D352" s="3"/>
      <c r="E352" s="3"/>
      <c r="F352" s="1"/>
      <c r="G352" s="66"/>
    </row>
    <row r="353" spans="1:7">
      <c r="A353" s="66"/>
      <c r="B353" s="3"/>
      <c r="C353" s="3"/>
      <c r="D353" s="3"/>
      <c r="E353" s="3"/>
      <c r="F353" s="1"/>
      <c r="G353" s="66"/>
    </row>
    <row r="354" spans="1:7">
      <c r="A354" s="66"/>
      <c r="B354" s="3"/>
      <c r="C354" s="3"/>
      <c r="D354" s="3"/>
      <c r="E354" s="3"/>
      <c r="F354" s="1"/>
      <c r="G354" s="66"/>
    </row>
    <row r="355" spans="1:7">
      <c r="A355" s="66"/>
      <c r="B355" s="3"/>
      <c r="C355" s="3"/>
      <c r="D355" s="3"/>
      <c r="E355" s="3"/>
      <c r="F355" s="1"/>
      <c r="G355" s="66"/>
    </row>
    <row r="356" spans="1:7">
      <c r="A356" s="66"/>
      <c r="B356" s="3"/>
      <c r="C356" s="3"/>
      <c r="D356" s="3"/>
      <c r="E356" s="3"/>
      <c r="F356" s="1"/>
      <c r="G356" s="66"/>
    </row>
    <row r="357" spans="1:7">
      <c r="A357" s="66"/>
      <c r="B357" s="3"/>
      <c r="C357" s="3"/>
      <c r="D357" s="3"/>
      <c r="E357" s="3"/>
      <c r="F357" s="1"/>
      <c r="G357" s="66"/>
    </row>
    <row r="358" spans="1:7">
      <c r="A358" s="66"/>
      <c r="B358" s="3"/>
      <c r="C358" s="3"/>
      <c r="D358" s="3"/>
      <c r="E358" s="3"/>
      <c r="F358" s="1"/>
      <c r="G358" s="66"/>
    </row>
    <row r="359" spans="1:7">
      <c r="A359" s="66"/>
      <c r="B359" s="3"/>
      <c r="C359" s="3"/>
      <c r="D359" s="3"/>
      <c r="E359" s="3"/>
      <c r="F359" s="1"/>
      <c r="G359" s="66"/>
    </row>
    <row r="360" spans="1:7">
      <c r="A360" s="66"/>
      <c r="B360" s="3"/>
      <c r="C360" s="3"/>
      <c r="D360" s="3"/>
      <c r="E360" s="3"/>
      <c r="F360" s="1"/>
      <c r="G360" s="66"/>
    </row>
    <row r="361" spans="1:7">
      <c r="A361" s="66"/>
      <c r="B361" s="3"/>
      <c r="C361" s="3"/>
      <c r="D361" s="3"/>
      <c r="E361" s="3"/>
      <c r="F361" s="1"/>
      <c r="G361" s="66"/>
    </row>
    <row r="362" spans="1:7">
      <c r="A362" s="66"/>
      <c r="B362" s="3"/>
      <c r="C362" s="3"/>
      <c r="D362" s="3"/>
      <c r="E362" s="3"/>
      <c r="F362" s="1"/>
      <c r="G362" s="66"/>
    </row>
    <row r="363" spans="1:7">
      <c r="A363" s="66"/>
      <c r="B363" s="3"/>
      <c r="C363" s="3"/>
      <c r="D363" s="3"/>
      <c r="E363" s="3"/>
      <c r="F363" s="1"/>
      <c r="G363" s="66"/>
    </row>
    <row r="364" spans="1:7">
      <c r="A364" s="66"/>
      <c r="B364" s="3"/>
      <c r="C364" s="3"/>
      <c r="D364" s="3"/>
      <c r="E364" s="3"/>
      <c r="F364" s="1"/>
      <c r="G364" s="66"/>
    </row>
    <row r="365" spans="1:7">
      <c r="A365" s="66"/>
      <c r="B365" s="3"/>
      <c r="C365" s="3"/>
      <c r="D365" s="3"/>
      <c r="E365" s="3"/>
      <c r="F365" s="1"/>
      <c r="G365" s="66"/>
    </row>
    <row r="366" spans="1:7">
      <c r="A366" s="66"/>
      <c r="B366" s="3"/>
      <c r="C366" s="3"/>
      <c r="D366" s="3"/>
      <c r="E366" s="3"/>
      <c r="F366" s="1"/>
      <c r="G366" s="66"/>
    </row>
    <row r="367" spans="1:7">
      <c r="A367" s="66"/>
      <c r="B367" s="3"/>
      <c r="C367" s="3"/>
      <c r="D367" s="3"/>
      <c r="E367" s="3"/>
      <c r="F367" s="1"/>
      <c r="G367" s="66"/>
    </row>
    <row r="368" spans="1:7">
      <c r="A368" s="66"/>
      <c r="B368" s="3"/>
      <c r="C368" s="3"/>
      <c r="D368" s="3"/>
      <c r="E368" s="3"/>
      <c r="F368" s="1"/>
      <c r="G368" s="66"/>
    </row>
    <row r="369" spans="1:7">
      <c r="A369" s="66"/>
      <c r="B369" s="3"/>
      <c r="C369" s="3"/>
      <c r="D369" s="3"/>
      <c r="E369" s="3"/>
      <c r="F369" s="1"/>
      <c r="G369" s="66"/>
    </row>
    <row r="370" spans="1:7">
      <c r="A370" s="66"/>
      <c r="B370" s="3"/>
      <c r="C370" s="3"/>
      <c r="D370" s="3"/>
      <c r="E370" s="3"/>
      <c r="F370" s="1"/>
      <c r="G370" s="66"/>
    </row>
    <row r="371" spans="1:7">
      <c r="A371" s="66"/>
      <c r="B371" s="3"/>
      <c r="C371" s="3"/>
      <c r="D371" s="3"/>
      <c r="E371" s="3"/>
      <c r="F371" s="1"/>
      <c r="G371" s="66"/>
    </row>
    <row r="372" spans="1:7">
      <c r="A372" s="66"/>
      <c r="B372" s="3"/>
      <c r="C372" s="3"/>
      <c r="D372" s="3"/>
      <c r="E372" s="3"/>
      <c r="F372" s="1"/>
      <c r="G372" s="66"/>
    </row>
    <row r="373" spans="1:7">
      <c r="A373" s="66"/>
      <c r="B373" s="3"/>
      <c r="C373" s="3"/>
      <c r="D373" s="3"/>
      <c r="E373" s="3"/>
      <c r="F373" s="1"/>
      <c r="G373" s="66"/>
    </row>
    <row r="374" spans="1:7">
      <c r="A374" s="66"/>
      <c r="B374" s="3"/>
      <c r="C374" s="3"/>
      <c r="D374" s="3"/>
      <c r="E374" s="3"/>
      <c r="F374" s="1"/>
      <c r="G374" s="66"/>
    </row>
    <row r="375" spans="1:7">
      <c r="A375" s="66"/>
      <c r="B375" s="3"/>
      <c r="C375" s="3"/>
      <c r="D375" s="3"/>
      <c r="E375" s="3"/>
      <c r="F375" s="1"/>
      <c r="G375" s="66"/>
    </row>
    <row r="376" spans="1:7">
      <c r="A376" s="66"/>
      <c r="B376" s="3"/>
      <c r="C376" s="3"/>
      <c r="D376" s="3"/>
      <c r="E376" s="3"/>
      <c r="F376" s="1"/>
      <c r="G376" s="66"/>
    </row>
    <row r="377" spans="1:7">
      <c r="A377" s="66"/>
      <c r="B377" s="3"/>
      <c r="C377" s="3"/>
      <c r="D377" s="3"/>
      <c r="E377" s="3"/>
      <c r="F377" s="1"/>
      <c r="G377" s="66"/>
    </row>
    <row r="378" spans="1:7">
      <c r="A378" s="66"/>
      <c r="B378" s="3"/>
      <c r="C378" s="3"/>
      <c r="D378" s="3"/>
      <c r="E378" s="3"/>
      <c r="F378" s="1"/>
      <c r="G378" s="66"/>
    </row>
    <row r="379" spans="1:7">
      <c r="A379" s="66"/>
      <c r="B379" s="3"/>
      <c r="C379" s="3"/>
      <c r="D379" s="3"/>
      <c r="E379" s="3"/>
      <c r="F379" s="1"/>
      <c r="G379" s="66"/>
    </row>
    <row r="380" spans="1:7">
      <c r="A380" s="66"/>
      <c r="B380" s="3"/>
      <c r="C380" s="3"/>
      <c r="D380" s="3"/>
      <c r="E380" s="3"/>
      <c r="F380" s="1"/>
      <c r="G380" s="66"/>
    </row>
    <row r="381" spans="1:7">
      <c r="A381" s="66"/>
      <c r="B381" s="3"/>
      <c r="C381" s="3"/>
      <c r="D381" s="3"/>
      <c r="E381" s="3"/>
      <c r="F381" s="1"/>
      <c r="G381" s="66"/>
    </row>
    <row r="382" spans="1:7">
      <c r="A382" s="66"/>
      <c r="B382" s="3"/>
      <c r="C382" s="3"/>
      <c r="D382" s="3"/>
      <c r="E382" s="3"/>
      <c r="F382" s="1"/>
      <c r="G382" s="66"/>
    </row>
    <row r="383" spans="1:7">
      <c r="A383" s="66"/>
      <c r="B383" s="3"/>
      <c r="C383" s="3"/>
      <c r="D383" s="3"/>
      <c r="E383" s="3"/>
      <c r="F383" s="1"/>
      <c r="G383" s="66"/>
    </row>
    <row r="384" spans="1:7">
      <c r="A384" s="66"/>
      <c r="B384" s="3"/>
      <c r="C384" s="3"/>
      <c r="D384" s="3"/>
      <c r="E384" s="3"/>
      <c r="F384" s="1"/>
      <c r="G384" s="66"/>
    </row>
    <row r="385" spans="1:7">
      <c r="A385" s="66"/>
      <c r="B385" s="3"/>
      <c r="C385" s="3"/>
      <c r="D385" s="3"/>
      <c r="E385" s="3"/>
      <c r="F385" s="1"/>
      <c r="G385" s="66"/>
    </row>
    <row r="386" spans="1:7">
      <c r="A386" s="66"/>
      <c r="B386" s="3"/>
      <c r="C386" s="3"/>
      <c r="D386" s="3"/>
      <c r="E386" s="3"/>
      <c r="F386" s="1"/>
      <c r="G386" s="66"/>
    </row>
    <row r="387" spans="1:7">
      <c r="A387" s="66"/>
      <c r="B387" s="3"/>
      <c r="C387" s="3"/>
      <c r="D387" s="3"/>
      <c r="E387" s="3"/>
      <c r="F387" s="1"/>
      <c r="G387" s="66"/>
    </row>
    <row r="388" spans="1:7">
      <c r="A388" s="66"/>
      <c r="B388" s="3"/>
      <c r="C388" s="3"/>
      <c r="D388" s="3"/>
      <c r="E388" s="3"/>
      <c r="F388" s="1"/>
      <c r="G388" s="66"/>
    </row>
    <row r="389" spans="1:7">
      <c r="A389" s="66"/>
      <c r="B389" s="3"/>
      <c r="C389" s="3"/>
      <c r="D389" s="3"/>
      <c r="E389" s="3"/>
      <c r="F389" s="1"/>
      <c r="G389" s="66"/>
    </row>
    <row r="390" spans="1:7">
      <c r="A390" s="66"/>
      <c r="B390" s="3"/>
      <c r="C390" s="3"/>
      <c r="D390" s="3"/>
      <c r="E390" s="3"/>
      <c r="F390" s="1"/>
      <c r="G390" s="66"/>
    </row>
    <row r="391" spans="1:7">
      <c r="A391" s="66"/>
      <c r="B391" s="3"/>
      <c r="C391" s="3"/>
      <c r="D391" s="3"/>
      <c r="E391" s="3"/>
      <c r="F391" s="1"/>
      <c r="G391" s="66"/>
    </row>
    <row r="392" spans="1:7">
      <c r="A392" s="66"/>
      <c r="B392" s="3"/>
      <c r="C392" s="3"/>
      <c r="D392" s="3"/>
      <c r="E392" s="3"/>
      <c r="F392" s="1"/>
      <c r="G392" s="66"/>
    </row>
    <row r="393" spans="1:7">
      <c r="A393" s="66"/>
      <c r="B393" s="3"/>
      <c r="C393" s="3"/>
      <c r="D393" s="3"/>
      <c r="E393" s="3"/>
      <c r="F393" s="1"/>
      <c r="G393" s="66"/>
    </row>
    <row r="394" spans="1:7">
      <c r="A394" s="66"/>
      <c r="B394" s="3"/>
      <c r="C394" s="3"/>
      <c r="D394" s="3"/>
      <c r="E394" s="3"/>
      <c r="F394" s="1"/>
      <c r="G394" s="66"/>
    </row>
    <row r="395" spans="1:7">
      <c r="A395" s="66"/>
      <c r="B395" s="3"/>
      <c r="C395" s="3"/>
      <c r="D395" s="3"/>
      <c r="E395" s="3"/>
      <c r="F395" s="1"/>
      <c r="G395" s="66"/>
    </row>
    <row r="396" spans="1:7">
      <c r="A396" s="66"/>
      <c r="B396" s="3"/>
      <c r="C396" s="3"/>
      <c r="D396" s="3"/>
      <c r="E396" s="3"/>
      <c r="F396" s="1"/>
      <c r="G396" s="66"/>
    </row>
    <row r="397" spans="1:7">
      <c r="A397" s="66"/>
      <c r="B397" s="3"/>
      <c r="C397" s="3"/>
      <c r="D397" s="3"/>
      <c r="E397" s="3"/>
      <c r="F397" s="1"/>
      <c r="G397" s="66"/>
    </row>
    <row r="398" spans="1:7">
      <c r="A398" s="66"/>
      <c r="B398" s="3"/>
      <c r="C398" s="3"/>
      <c r="D398" s="3"/>
      <c r="E398" s="3"/>
      <c r="F398" s="1"/>
      <c r="G398" s="66"/>
    </row>
    <row r="399" spans="1:7">
      <c r="A399" s="66"/>
      <c r="B399" s="3"/>
      <c r="C399" s="3"/>
      <c r="D399" s="3"/>
      <c r="E399" s="3"/>
      <c r="F399" s="1"/>
      <c r="G399" s="66"/>
    </row>
    <row r="400" spans="1:7">
      <c r="A400" s="66"/>
      <c r="B400" s="3"/>
      <c r="C400" s="3"/>
      <c r="D400" s="3"/>
      <c r="E400" s="3"/>
      <c r="F400" s="1"/>
      <c r="G400" s="66"/>
    </row>
    <row r="401" spans="1:7">
      <c r="A401" s="66"/>
      <c r="B401" s="3"/>
      <c r="C401" s="3"/>
      <c r="D401" s="3"/>
      <c r="E401" s="3"/>
      <c r="F401" s="1"/>
      <c r="G401" s="66"/>
    </row>
    <row r="402" spans="1:7">
      <c r="A402" s="66"/>
      <c r="B402" s="3"/>
      <c r="C402" s="3"/>
      <c r="D402" s="3"/>
      <c r="E402" s="3"/>
      <c r="F402" s="1"/>
      <c r="G402" s="66"/>
    </row>
    <row r="403" spans="1:7">
      <c r="A403" s="66"/>
      <c r="B403" s="3"/>
      <c r="C403" s="3"/>
      <c r="D403" s="3"/>
      <c r="E403" s="3"/>
      <c r="F403" s="1"/>
      <c r="G403" s="66"/>
    </row>
    <row r="404" spans="1:7">
      <c r="A404" s="66"/>
      <c r="B404" s="3"/>
      <c r="C404" s="3"/>
      <c r="D404" s="3"/>
      <c r="E404" s="3"/>
      <c r="F404" s="1"/>
      <c r="G404" s="66"/>
    </row>
    <row r="405" spans="1:7">
      <c r="A405" s="66"/>
      <c r="B405" s="3"/>
      <c r="C405" s="3"/>
      <c r="D405" s="3"/>
      <c r="E405" s="3"/>
      <c r="F405" s="1"/>
      <c r="G405" s="66"/>
    </row>
    <row r="406" spans="1:7">
      <c r="A406" s="66"/>
      <c r="B406" s="3"/>
      <c r="C406" s="3"/>
      <c r="D406" s="3"/>
      <c r="E406" s="3"/>
      <c r="F406" s="1"/>
      <c r="G406" s="66"/>
    </row>
    <row r="407" spans="1:7">
      <c r="A407" s="66"/>
      <c r="B407" s="3"/>
      <c r="C407" s="3"/>
      <c r="D407" s="3"/>
      <c r="E407" s="3"/>
      <c r="F407" s="1"/>
      <c r="G407" s="66"/>
    </row>
    <row r="408" spans="1:7">
      <c r="A408" s="66"/>
      <c r="B408" s="3"/>
      <c r="C408" s="3"/>
      <c r="D408" s="3"/>
      <c r="E408" s="3"/>
      <c r="F408" s="1"/>
      <c r="G408" s="66"/>
    </row>
    <row r="409" spans="1:7">
      <c r="A409" s="66"/>
      <c r="B409" s="3"/>
      <c r="C409" s="3"/>
      <c r="D409" s="3"/>
      <c r="E409" s="3"/>
      <c r="F409" s="1"/>
      <c r="G409" s="66"/>
    </row>
    <row r="410" spans="1:7">
      <c r="A410" s="66"/>
      <c r="B410" s="3"/>
      <c r="C410" s="3"/>
      <c r="D410" s="3"/>
      <c r="E410" s="3"/>
      <c r="F410" s="1"/>
      <c r="G410" s="66"/>
    </row>
    <row r="411" spans="1:7">
      <c r="A411" s="66"/>
      <c r="B411" s="3"/>
      <c r="C411" s="3"/>
      <c r="D411" s="3"/>
      <c r="E411" s="3"/>
      <c r="F411" s="1"/>
      <c r="G411" s="66"/>
    </row>
    <row r="412" spans="1:7">
      <c r="A412" s="66"/>
      <c r="B412" s="3"/>
      <c r="C412" s="3"/>
      <c r="D412" s="3"/>
      <c r="E412" s="3"/>
      <c r="F412" s="1"/>
      <c r="G412" s="66"/>
    </row>
    <row r="413" spans="1:7">
      <c r="A413" s="66"/>
      <c r="B413" s="3"/>
      <c r="C413" s="3"/>
      <c r="D413" s="3"/>
      <c r="E413" s="3"/>
      <c r="F413" s="1"/>
      <c r="G413" s="66"/>
    </row>
    <row r="414" spans="1:7">
      <c r="A414" s="66"/>
      <c r="B414" s="3"/>
      <c r="C414" s="3"/>
      <c r="D414" s="3"/>
      <c r="E414" s="3"/>
      <c r="F414" s="1"/>
      <c r="G414" s="66"/>
    </row>
    <row r="415" spans="1:7">
      <c r="A415" s="66"/>
      <c r="B415" s="3"/>
      <c r="C415" s="3"/>
      <c r="D415" s="3"/>
      <c r="E415" s="3"/>
      <c r="F415" s="1"/>
      <c r="G415" s="66"/>
    </row>
    <row r="416" spans="1:7">
      <c r="A416" s="66"/>
      <c r="B416" s="3"/>
      <c r="C416" s="3"/>
      <c r="D416" s="3"/>
      <c r="E416" s="3"/>
      <c r="F416" s="1"/>
      <c r="G416" s="66"/>
    </row>
    <row r="417" spans="1:7">
      <c r="A417" s="66"/>
      <c r="B417" s="3"/>
      <c r="C417" s="3"/>
      <c r="D417" s="3"/>
      <c r="E417" s="3"/>
      <c r="F417" s="1"/>
      <c r="G417" s="66"/>
    </row>
    <row r="418" spans="1:7">
      <c r="A418" s="66"/>
      <c r="B418" s="3"/>
      <c r="C418" s="3"/>
      <c r="D418" s="3"/>
      <c r="E418" s="3"/>
      <c r="F418" s="1"/>
      <c r="G418" s="66"/>
    </row>
    <row r="419" spans="1:7">
      <c r="A419" s="66"/>
      <c r="B419" s="3"/>
      <c r="C419" s="3"/>
      <c r="D419" s="3"/>
      <c r="E419" s="3"/>
      <c r="F419" s="1"/>
      <c r="G419" s="66"/>
    </row>
    <row r="420" spans="1:7">
      <c r="A420" s="66"/>
      <c r="B420" s="3"/>
      <c r="C420" s="3"/>
      <c r="D420" s="3"/>
      <c r="E420" s="3"/>
      <c r="F420" s="1"/>
      <c r="G420" s="66"/>
    </row>
    <row r="421" spans="1:7">
      <c r="A421" s="66"/>
      <c r="B421" s="3"/>
      <c r="C421" s="3"/>
      <c r="D421" s="3"/>
      <c r="E421" s="3"/>
      <c r="F421" s="1"/>
      <c r="G421" s="66"/>
    </row>
    <row r="422" spans="1:7">
      <c r="A422" s="66"/>
      <c r="B422" s="3"/>
      <c r="C422" s="3"/>
      <c r="D422" s="3"/>
      <c r="E422" s="3"/>
      <c r="F422" s="1"/>
      <c r="G422" s="66"/>
    </row>
    <row r="423" spans="1:7">
      <c r="A423" s="66"/>
      <c r="B423" s="3"/>
      <c r="C423" s="3"/>
      <c r="D423" s="3"/>
      <c r="E423" s="3"/>
      <c r="F423" s="1"/>
      <c r="G423" s="66"/>
    </row>
    <row r="424" spans="1:7">
      <c r="A424" s="66"/>
      <c r="B424" s="3"/>
      <c r="C424" s="3"/>
      <c r="D424" s="3"/>
      <c r="E424" s="3"/>
      <c r="F424" s="1"/>
      <c r="G424" s="66"/>
    </row>
    <row r="425" spans="1:7">
      <c r="A425" s="66"/>
      <c r="B425" s="3"/>
      <c r="C425" s="3"/>
      <c r="D425" s="3"/>
      <c r="E425" s="3"/>
      <c r="F425" s="1"/>
      <c r="G425" s="66"/>
    </row>
    <row r="426" spans="1:7">
      <c r="A426" s="66"/>
      <c r="B426" s="3"/>
      <c r="C426" s="3"/>
      <c r="D426" s="3"/>
      <c r="E426" s="3"/>
      <c r="F426" s="1"/>
      <c r="G426" s="66"/>
    </row>
    <row r="427" spans="1:7">
      <c r="A427" s="66"/>
      <c r="B427" s="3"/>
      <c r="C427" s="3"/>
      <c r="D427" s="3"/>
      <c r="E427" s="3"/>
      <c r="F427" s="1"/>
      <c r="G427" s="66"/>
    </row>
    <row r="428" spans="1:7">
      <c r="A428" s="66"/>
      <c r="B428" s="3"/>
      <c r="C428" s="3"/>
      <c r="D428" s="3"/>
      <c r="E428" s="3"/>
      <c r="F428" s="1"/>
      <c r="G428" s="66"/>
    </row>
    <row r="429" spans="1:7">
      <c r="A429" s="66"/>
      <c r="B429" s="3"/>
      <c r="C429" s="3"/>
      <c r="D429" s="3"/>
      <c r="E429" s="3"/>
      <c r="F429" s="1"/>
      <c r="G429" s="66"/>
    </row>
    <row r="430" spans="1:7">
      <c r="A430" s="66"/>
      <c r="B430" s="3"/>
      <c r="C430" s="3"/>
      <c r="D430" s="3"/>
      <c r="E430" s="3"/>
      <c r="F430" s="1"/>
      <c r="G430" s="66"/>
    </row>
    <row r="431" spans="1:7">
      <c r="A431" s="66"/>
      <c r="B431" s="3"/>
      <c r="C431" s="3"/>
      <c r="D431" s="3"/>
      <c r="E431" s="3"/>
      <c r="F431" s="1"/>
      <c r="G431" s="66"/>
    </row>
    <row r="432" spans="1:7">
      <c r="A432" s="66"/>
      <c r="B432" s="3"/>
      <c r="C432" s="3"/>
      <c r="D432" s="3"/>
      <c r="E432" s="3"/>
      <c r="F432" s="1"/>
      <c r="G432" s="66"/>
    </row>
    <row r="433" spans="1:7">
      <c r="A433" s="66"/>
      <c r="B433" s="3"/>
      <c r="C433" s="3"/>
      <c r="D433" s="3"/>
      <c r="E433" s="3"/>
      <c r="F433" s="1"/>
      <c r="G433" s="66"/>
    </row>
    <row r="434" spans="1:7">
      <c r="A434" s="66"/>
      <c r="B434" s="3"/>
      <c r="C434" s="3"/>
      <c r="D434" s="3"/>
      <c r="E434" s="3"/>
      <c r="F434" s="1"/>
      <c r="G434" s="66"/>
    </row>
    <row r="435" spans="1:7">
      <c r="A435" s="66"/>
      <c r="B435" s="3"/>
      <c r="C435" s="3"/>
      <c r="D435" s="3"/>
      <c r="E435" s="3"/>
      <c r="F435" s="1"/>
      <c r="G435" s="66"/>
    </row>
    <row r="436" spans="1:7">
      <c r="A436" s="66"/>
      <c r="B436" s="3"/>
      <c r="C436" s="3"/>
      <c r="D436" s="3"/>
      <c r="E436" s="3"/>
      <c r="F436" s="1"/>
      <c r="G436" s="66"/>
    </row>
    <row r="437" spans="1:7">
      <c r="A437" s="66"/>
      <c r="B437" s="3"/>
      <c r="C437" s="3"/>
      <c r="D437" s="3"/>
      <c r="E437" s="3"/>
      <c r="F437" s="1"/>
      <c r="G437" s="66"/>
    </row>
    <row r="438" spans="1:7">
      <c r="A438" s="66"/>
      <c r="B438" s="3"/>
      <c r="C438" s="3"/>
      <c r="D438" s="3"/>
      <c r="E438" s="3"/>
      <c r="F438" s="1"/>
      <c r="G438" s="66"/>
    </row>
    <row r="439" spans="1:7">
      <c r="A439" s="66"/>
      <c r="B439" s="3"/>
      <c r="C439" s="3"/>
      <c r="D439" s="3"/>
      <c r="E439" s="3"/>
      <c r="F439" s="1"/>
      <c r="G439" s="66"/>
    </row>
    <row r="440" spans="1:7">
      <c r="A440" s="66"/>
      <c r="B440" s="3"/>
      <c r="C440" s="3"/>
      <c r="D440" s="3"/>
      <c r="E440" s="3"/>
      <c r="F440" s="1"/>
      <c r="G440" s="66"/>
    </row>
    <row r="441" spans="1:7">
      <c r="A441" s="66"/>
      <c r="B441" s="3"/>
      <c r="C441" s="3"/>
      <c r="D441" s="3"/>
      <c r="E441" s="3"/>
      <c r="F441" s="1"/>
      <c r="G441" s="66"/>
    </row>
    <row r="442" spans="1:7">
      <c r="A442" s="66"/>
      <c r="B442" s="3"/>
      <c r="C442" s="3"/>
      <c r="D442" s="3"/>
      <c r="E442" s="3"/>
      <c r="F442" s="1"/>
      <c r="G442" s="66"/>
    </row>
    <row r="443" spans="1:7">
      <c r="A443" s="66"/>
      <c r="B443" s="3"/>
      <c r="C443" s="3"/>
      <c r="D443" s="3"/>
      <c r="E443" s="3"/>
      <c r="F443" s="1"/>
      <c r="G443" s="66"/>
    </row>
    <row r="444" spans="1:7">
      <c r="A444" s="66"/>
      <c r="B444" s="3"/>
      <c r="C444" s="3"/>
      <c r="D444" s="3"/>
      <c r="E444" s="3"/>
      <c r="F444" s="1"/>
      <c r="G444" s="66"/>
    </row>
    <row r="445" spans="1:7">
      <c r="A445" s="66"/>
      <c r="B445" s="3"/>
      <c r="C445" s="3"/>
      <c r="D445" s="3"/>
      <c r="E445" s="3"/>
      <c r="F445" s="1"/>
      <c r="G445" s="66"/>
    </row>
    <row r="446" spans="1:7">
      <c r="A446" s="66"/>
      <c r="B446" s="3"/>
      <c r="C446" s="3"/>
      <c r="D446" s="3"/>
      <c r="E446" s="3"/>
      <c r="F446" s="1"/>
      <c r="G446" s="66"/>
    </row>
    <row r="447" spans="1:7">
      <c r="A447" s="66"/>
      <c r="B447" s="3"/>
      <c r="C447" s="3"/>
      <c r="D447" s="3"/>
      <c r="E447" s="3"/>
      <c r="F447" s="1"/>
      <c r="G447" s="66"/>
    </row>
    <row r="448" spans="1:7">
      <c r="A448" s="66"/>
      <c r="B448" s="3"/>
      <c r="C448" s="3"/>
      <c r="D448" s="3"/>
      <c r="E448" s="3"/>
      <c r="F448" s="1"/>
      <c r="G448" s="66"/>
    </row>
    <row r="449" spans="1:7">
      <c r="A449" s="66"/>
      <c r="B449" s="3"/>
      <c r="C449" s="3"/>
      <c r="D449" s="3"/>
      <c r="E449" s="3"/>
      <c r="F449" s="1"/>
      <c r="G449" s="66"/>
    </row>
    <row r="450" spans="1:7">
      <c r="A450" s="66"/>
      <c r="B450" s="3"/>
      <c r="C450" s="3"/>
      <c r="D450" s="3"/>
      <c r="E450" s="3"/>
      <c r="F450" s="1"/>
      <c r="G450" s="66"/>
    </row>
    <row r="451" spans="1:7">
      <c r="A451" s="66"/>
      <c r="B451" s="3"/>
      <c r="C451" s="3"/>
      <c r="D451" s="3"/>
      <c r="E451" s="3"/>
      <c r="F451" s="1"/>
      <c r="G451" s="66"/>
    </row>
    <row r="452" spans="1:7">
      <c r="A452" s="66"/>
      <c r="B452" s="3"/>
      <c r="C452" s="3"/>
      <c r="D452" s="3"/>
      <c r="E452" s="3"/>
      <c r="F452" s="1"/>
      <c r="G452" s="66"/>
    </row>
    <row r="453" spans="1:7">
      <c r="A453" s="66"/>
      <c r="B453" s="3"/>
      <c r="C453" s="3"/>
      <c r="D453" s="3"/>
      <c r="E453" s="3"/>
      <c r="F453" s="1"/>
      <c r="G453" s="66"/>
    </row>
    <row r="454" spans="1:7">
      <c r="A454" s="66"/>
      <c r="B454" s="3"/>
      <c r="C454" s="3"/>
      <c r="D454" s="3"/>
      <c r="E454" s="3"/>
      <c r="F454" s="1"/>
      <c r="G454" s="66"/>
    </row>
    <row r="455" spans="1:7">
      <c r="A455" s="66"/>
      <c r="B455" s="3"/>
      <c r="C455" s="3"/>
      <c r="D455" s="3"/>
      <c r="E455" s="3"/>
      <c r="F455" s="1"/>
      <c r="G455" s="66"/>
    </row>
    <row r="456" spans="1:7">
      <c r="A456" s="66"/>
      <c r="B456" s="3"/>
      <c r="C456" s="3"/>
      <c r="D456" s="3"/>
      <c r="E456" s="3"/>
      <c r="F456" s="1"/>
      <c r="G456" s="66"/>
    </row>
    <row r="457" spans="1:7">
      <c r="A457" s="66"/>
      <c r="B457" s="3"/>
      <c r="C457" s="3"/>
      <c r="D457" s="3"/>
      <c r="E457" s="3"/>
      <c r="F457" s="1"/>
      <c r="G457" s="66"/>
    </row>
    <row r="458" spans="1:7">
      <c r="A458" s="66"/>
      <c r="B458" s="3"/>
      <c r="C458" s="3"/>
      <c r="D458" s="3"/>
      <c r="E458" s="3"/>
      <c r="F458" s="1"/>
      <c r="G458" s="66"/>
    </row>
    <row r="459" spans="1:7">
      <c r="A459" s="66"/>
      <c r="B459" s="3"/>
      <c r="C459" s="3"/>
      <c r="D459" s="3"/>
      <c r="E459" s="3"/>
      <c r="F459" s="1"/>
      <c r="G459" s="66"/>
    </row>
    <row r="460" spans="1:7">
      <c r="A460" s="66"/>
      <c r="B460" s="3"/>
      <c r="C460" s="3"/>
      <c r="D460" s="3"/>
      <c r="E460" s="3"/>
      <c r="F460" s="1"/>
      <c r="G460" s="66"/>
    </row>
    <row r="461" spans="1:7">
      <c r="A461" s="66"/>
      <c r="B461" s="3"/>
      <c r="C461" s="3"/>
      <c r="D461" s="3"/>
      <c r="E461" s="3"/>
      <c r="F461" s="1"/>
      <c r="G461" s="66"/>
    </row>
    <row r="462" spans="1:7">
      <c r="A462" s="66"/>
      <c r="B462" s="3"/>
      <c r="C462" s="3"/>
      <c r="D462" s="3"/>
      <c r="E462" s="3"/>
      <c r="F462" s="1"/>
      <c r="G462" s="66"/>
    </row>
    <row r="463" spans="1:7">
      <c r="A463" s="66"/>
      <c r="B463" s="3"/>
      <c r="C463" s="3"/>
      <c r="D463" s="3"/>
      <c r="E463" s="3"/>
      <c r="F463" s="1"/>
      <c r="G463" s="66"/>
    </row>
    <row r="464" spans="1:7">
      <c r="A464" s="66"/>
      <c r="B464" s="3"/>
      <c r="C464" s="3"/>
      <c r="D464" s="3"/>
      <c r="E464" s="3"/>
      <c r="F464" s="1"/>
      <c r="G464" s="66"/>
    </row>
    <row r="465" spans="1:7">
      <c r="A465" s="66"/>
      <c r="B465" s="3"/>
      <c r="C465" s="3"/>
      <c r="D465" s="3"/>
      <c r="E465" s="3"/>
      <c r="F465" s="1"/>
      <c r="G465" s="66"/>
    </row>
    <row r="466" spans="1:7">
      <c r="A466" s="66"/>
      <c r="B466" s="3"/>
      <c r="C466" s="3"/>
      <c r="D466" s="3"/>
      <c r="E466" s="3"/>
      <c r="F466" s="1"/>
      <c r="G466" s="66"/>
    </row>
    <row r="467" spans="1:7">
      <c r="A467" s="66"/>
      <c r="B467" s="3"/>
      <c r="C467" s="3"/>
      <c r="D467" s="3"/>
      <c r="E467" s="3"/>
      <c r="F467" s="1"/>
      <c r="G467" s="66"/>
    </row>
    <row r="468" spans="1:7">
      <c r="A468" s="66"/>
      <c r="B468" s="3"/>
      <c r="C468" s="3"/>
      <c r="D468" s="3"/>
      <c r="E468" s="3"/>
      <c r="F468" s="1"/>
      <c r="G468" s="66"/>
    </row>
    <row r="469" spans="1:7">
      <c r="A469" s="66"/>
      <c r="B469" s="3"/>
      <c r="C469" s="3"/>
      <c r="D469" s="3"/>
      <c r="E469" s="3"/>
      <c r="F469" s="1"/>
      <c r="G469" s="66"/>
    </row>
    <row r="470" spans="1:7">
      <c r="A470" s="66"/>
      <c r="B470" s="3"/>
      <c r="C470" s="3"/>
      <c r="D470" s="3"/>
      <c r="E470" s="3"/>
      <c r="F470" s="1"/>
      <c r="G470" s="66"/>
    </row>
    <row r="471" spans="1:7">
      <c r="A471" s="66"/>
      <c r="B471" s="3"/>
      <c r="C471" s="3"/>
      <c r="D471" s="3"/>
      <c r="E471" s="3"/>
      <c r="F471" s="1"/>
      <c r="G471" s="66"/>
    </row>
    <row r="472" spans="1:7">
      <c r="A472" s="66"/>
      <c r="B472" s="3"/>
      <c r="C472" s="3"/>
      <c r="D472" s="3"/>
      <c r="E472" s="3"/>
      <c r="F472" s="1"/>
      <c r="G472" s="66"/>
    </row>
    <row r="473" spans="1:7">
      <c r="A473" s="66"/>
      <c r="B473" s="3"/>
      <c r="C473" s="3"/>
      <c r="D473" s="3"/>
      <c r="E473" s="3"/>
      <c r="F473" s="1"/>
      <c r="G473" s="66"/>
    </row>
    <row r="474" spans="1:7">
      <c r="A474" s="66"/>
      <c r="B474" s="3"/>
      <c r="C474" s="3"/>
      <c r="D474" s="3"/>
      <c r="E474" s="3"/>
      <c r="F474" s="1"/>
      <c r="G474" s="66"/>
    </row>
    <row r="475" spans="1:7">
      <c r="A475" s="66"/>
      <c r="B475" s="3"/>
      <c r="C475" s="3"/>
      <c r="D475" s="3"/>
      <c r="E475" s="3"/>
      <c r="F475" s="1"/>
      <c r="G475" s="66"/>
    </row>
    <row r="476" spans="1:7">
      <c r="A476" s="66"/>
      <c r="B476" s="3"/>
      <c r="C476" s="3"/>
      <c r="D476" s="3"/>
      <c r="E476" s="3"/>
      <c r="F476" s="1"/>
      <c r="G476" s="66"/>
    </row>
    <row r="477" spans="1:7">
      <c r="A477" s="66"/>
      <c r="B477" s="3"/>
      <c r="C477" s="3"/>
      <c r="D477" s="3"/>
      <c r="E477" s="3"/>
      <c r="F477" s="1"/>
      <c r="G477" s="66"/>
    </row>
    <row r="478" spans="1:7">
      <c r="A478" s="66"/>
      <c r="B478" s="3"/>
      <c r="C478" s="3"/>
      <c r="D478" s="3"/>
      <c r="E478" s="3"/>
      <c r="F478" s="1"/>
      <c r="G478" s="66"/>
    </row>
    <row r="479" spans="1:7">
      <c r="A479" s="66"/>
      <c r="B479" s="3"/>
      <c r="C479" s="3"/>
      <c r="D479" s="3"/>
      <c r="E479" s="3"/>
      <c r="F479" s="1"/>
      <c r="G479" s="66"/>
    </row>
    <row r="480" spans="1:7">
      <c r="A480" s="66"/>
      <c r="B480" s="3"/>
      <c r="C480" s="3"/>
      <c r="D480" s="3"/>
      <c r="E480" s="3"/>
      <c r="F480" s="1"/>
      <c r="G480" s="66"/>
    </row>
    <row r="481" spans="1:7">
      <c r="A481" s="66"/>
      <c r="B481" s="3"/>
      <c r="C481" s="3"/>
      <c r="D481" s="3"/>
      <c r="E481" s="3"/>
      <c r="F481" s="1"/>
      <c r="G481" s="66"/>
    </row>
    <row r="482" spans="1:7">
      <c r="A482" s="66"/>
      <c r="B482" s="3"/>
      <c r="C482" s="3"/>
      <c r="D482" s="3"/>
      <c r="E482" s="3"/>
      <c r="F482" s="1"/>
      <c r="G482" s="66"/>
    </row>
    <row r="483" spans="1:7">
      <c r="A483" s="66"/>
      <c r="B483" s="3"/>
      <c r="C483" s="3"/>
      <c r="D483" s="3"/>
      <c r="E483" s="3"/>
      <c r="F483" s="1"/>
      <c r="G483" s="66"/>
    </row>
    <row r="484" spans="1:7">
      <c r="A484" s="66"/>
      <c r="B484" s="3"/>
      <c r="C484" s="3"/>
      <c r="D484" s="3"/>
      <c r="E484" s="3"/>
      <c r="F484" s="1"/>
      <c r="G484" s="66"/>
    </row>
    <row r="485" spans="1:7">
      <c r="A485" s="66"/>
      <c r="B485" s="3"/>
      <c r="C485" s="3"/>
      <c r="D485" s="3"/>
      <c r="E485" s="3"/>
      <c r="F485" s="1"/>
      <c r="G485" s="66"/>
    </row>
    <row r="486" spans="1:7">
      <c r="A486" s="66"/>
      <c r="B486" s="3"/>
      <c r="C486" s="3"/>
      <c r="D486" s="3"/>
      <c r="E486" s="3"/>
      <c r="F486" s="1"/>
      <c r="G486" s="66"/>
    </row>
    <row r="487" spans="1:7">
      <c r="A487" s="66"/>
      <c r="B487" s="3"/>
      <c r="C487" s="3"/>
      <c r="D487" s="3"/>
      <c r="E487" s="3"/>
      <c r="F487" s="1"/>
      <c r="G487" s="66"/>
    </row>
    <row r="488" spans="1:7">
      <c r="A488" s="66"/>
      <c r="B488" s="3"/>
      <c r="C488" s="3"/>
      <c r="D488" s="3"/>
      <c r="E488" s="3"/>
      <c r="F488" s="1"/>
      <c r="G488" s="66"/>
    </row>
    <row r="489" spans="1:7">
      <c r="A489" s="66"/>
      <c r="B489" s="3"/>
      <c r="C489" s="3"/>
      <c r="D489" s="3"/>
      <c r="E489" s="3"/>
      <c r="F489" s="1"/>
      <c r="G489" s="66"/>
    </row>
    <row r="490" spans="1:7">
      <c r="A490" s="66"/>
      <c r="B490" s="3"/>
      <c r="C490" s="3"/>
      <c r="D490" s="3"/>
      <c r="E490" s="3"/>
      <c r="F490" s="1"/>
      <c r="G490" s="66"/>
    </row>
    <row r="491" spans="1:7">
      <c r="A491" s="66"/>
      <c r="B491" s="3"/>
      <c r="C491" s="3"/>
      <c r="D491" s="3"/>
      <c r="E491" s="3"/>
      <c r="F491" s="1"/>
      <c r="G491" s="66"/>
    </row>
    <row r="492" spans="1:7">
      <c r="A492" s="66"/>
      <c r="B492" s="3"/>
      <c r="C492" s="3"/>
      <c r="D492" s="3"/>
      <c r="E492" s="3"/>
      <c r="F492" s="1"/>
      <c r="G492" s="66"/>
    </row>
    <row r="493" spans="1:7">
      <c r="A493" s="66"/>
      <c r="B493" s="3"/>
      <c r="C493" s="3"/>
      <c r="D493" s="3"/>
      <c r="E493" s="3"/>
      <c r="F493" s="1"/>
      <c r="G493" s="66"/>
    </row>
    <row r="494" spans="1:7">
      <c r="A494" s="66"/>
      <c r="B494" s="3"/>
      <c r="C494" s="3"/>
      <c r="D494" s="3"/>
      <c r="E494" s="3"/>
      <c r="F494" s="1"/>
      <c r="G494" s="66"/>
    </row>
    <row r="495" spans="1:7">
      <c r="A495" s="66"/>
      <c r="B495" s="3"/>
      <c r="C495" s="3"/>
      <c r="D495" s="3"/>
      <c r="E495" s="3"/>
      <c r="F495" s="1"/>
      <c r="G495" s="66"/>
    </row>
    <row r="496" spans="1:7">
      <c r="A496" s="66"/>
      <c r="B496" s="3"/>
      <c r="C496" s="3"/>
      <c r="D496" s="3"/>
      <c r="E496" s="3"/>
      <c r="F496" s="1"/>
      <c r="G496" s="66"/>
    </row>
    <row r="497" spans="1:7">
      <c r="A497" s="66"/>
      <c r="B497" s="3"/>
      <c r="C497" s="3"/>
      <c r="D497" s="3"/>
      <c r="E497" s="3"/>
      <c r="F497" s="1"/>
      <c r="G497" s="66"/>
    </row>
    <row r="498" spans="1:7">
      <c r="A498" s="66"/>
      <c r="B498" s="3"/>
      <c r="C498" s="3"/>
      <c r="D498" s="3"/>
      <c r="E498" s="3"/>
      <c r="F498" s="1"/>
      <c r="G498" s="66"/>
    </row>
    <row r="499" spans="1:7">
      <c r="A499" s="66"/>
      <c r="B499" s="3"/>
      <c r="C499" s="3"/>
      <c r="D499" s="3"/>
      <c r="E499" s="3"/>
      <c r="F499" s="1"/>
      <c r="G499" s="66"/>
    </row>
    <row r="500" spans="1:7">
      <c r="A500" s="66"/>
      <c r="B500" s="3"/>
      <c r="C500" s="3"/>
      <c r="D500" s="3"/>
      <c r="E500" s="3"/>
      <c r="F500" s="1"/>
      <c r="G500" s="66"/>
    </row>
    <row r="501" spans="1:7">
      <c r="A501" s="66"/>
      <c r="B501" s="3"/>
      <c r="C501" s="3"/>
      <c r="D501" s="3"/>
      <c r="E501" s="3"/>
      <c r="F501" s="1"/>
      <c r="G501" s="66"/>
    </row>
    <row r="502" spans="1:7">
      <c r="A502" s="66"/>
      <c r="B502" s="3"/>
      <c r="C502" s="3"/>
      <c r="D502" s="3"/>
      <c r="E502" s="3"/>
      <c r="F502" s="1"/>
      <c r="G502" s="66"/>
    </row>
    <row r="503" spans="1:7">
      <c r="A503" s="66"/>
      <c r="B503" s="3"/>
      <c r="C503" s="3"/>
      <c r="D503" s="3"/>
      <c r="E503" s="3"/>
      <c r="F503" s="1"/>
      <c r="G503" s="66"/>
    </row>
    <row r="504" spans="1:7">
      <c r="A504" s="66"/>
      <c r="B504" s="3"/>
      <c r="C504" s="3"/>
      <c r="D504" s="3"/>
      <c r="E504" s="3"/>
      <c r="F504" s="1"/>
      <c r="G504" s="66"/>
    </row>
    <row r="505" spans="1:7">
      <c r="A505" s="66"/>
      <c r="B505" s="3"/>
      <c r="C505" s="3"/>
      <c r="D505" s="3"/>
      <c r="E505" s="3"/>
      <c r="F505" s="1"/>
      <c r="G505" s="66"/>
    </row>
    <row r="506" spans="1:7">
      <c r="A506" s="66"/>
      <c r="B506" s="3"/>
      <c r="C506" s="3"/>
      <c r="D506" s="3"/>
      <c r="E506" s="3"/>
      <c r="F506" s="1"/>
      <c r="G506" s="66"/>
    </row>
    <row r="507" spans="1:7">
      <c r="A507" s="66"/>
      <c r="B507" s="3"/>
      <c r="C507" s="3"/>
      <c r="D507" s="3"/>
      <c r="E507" s="3"/>
      <c r="F507" s="1"/>
      <c r="G507" s="66"/>
    </row>
    <row r="508" spans="1:7">
      <c r="A508" s="66"/>
      <c r="B508" s="3"/>
      <c r="C508" s="3"/>
      <c r="D508" s="3"/>
      <c r="E508" s="3"/>
      <c r="F508" s="1"/>
      <c r="G508" s="66"/>
    </row>
    <row r="509" spans="1:7">
      <c r="A509" s="66"/>
      <c r="B509" s="3"/>
      <c r="C509" s="3"/>
      <c r="D509" s="3"/>
      <c r="E509" s="3"/>
      <c r="F509" s="1"/>
      <c r="G509" s="66"/>
    </row>
    <row r="510" spans="1:7">
      <c r="A510" s="66"/>
      <c r="B510" s="3"/>
      <c r="C510" s="3"/>
      <c r="D510" s="3"/>
      <c r="E510" s="3"/>
      <c r="F510" s="1"/>
      <c r="G510" s="66"/>
    </row>
    <row r="511" spans="1:7">
      <c r="A511" s="66"/>
      <c r="B511" s="3"/>
      <c r="C511" s="3"/>
      <c r="D511" s="3"/>
      <c r="E511" s="3"/>
      <c r="F511" s="1"/>
      <c r="G511" s="66"/>
    </row>
    <row r="512" spans="1:7">
      <c r="A512" s="66"/>
      <c r="B512" s="3"/>
      <c r="C512" s="3"/>
      <c r="D512" s="3"/>
      <c r="E512" s="3"/>
      <c r="F512" s="1"/>
      <c r="G512" s="66"/>
    </row>
    <row r="513" spans="1:7">
      <c r="A513" s="66"/>
      <c r="B513" s="3"/>
      <c r="C513" s="3"/>
      <c r="D513" s="3"/>
      <c r="E513" s="3"/>
      <c r="F513" s="1"/>
      <c r="G513" s="66"/>
    </row>
    <row r="514" spans="1:7">
      <c r="A514" s="66"/>
      <c r="B514" s="3"/>
      <c r="C514" s="3"/>
      <c r="D514" s="3"/>
      <c r="E514" s="3"/>
      <c r="F514" s="1"/>
      <c r="G514" s="66"/>
    </row>
    <row r="515" spans="1:7">
      <c r="A515" s="66"/>
      <c r="B515" s="3"/>
      <c r="C515" s="3"/>
      <c r="D515" s="3"/>
      <c r="E515" s="3"/>
      <c r="F515" s="1"/>
      <c r="G515" s="66"/>
    </row>
    <row r="516" spans="1:7">
      <c r="A516" s="66"/>
      <c r="B516" s="3"/>
      <c r="C516" s="3"/>
      <c r="D516" s="3"/>
      <c r="E516" s="3"/>
      <c r="F516" s="1"/>
      <c r="G516" s="66"/>
    </row>
    <row r="517" spans="1:7">
      <c r="A517" s="66"/>
      <c r="B517" s="3"/>
      <c r="C517" s="3"/>
      <c r="D517" s="3"/>
      <c r="E517" s="3"/>
      <c r="F517" s="1"/>
      <c r="G517" s="66"/>
    </row>
    <row r="518" spans="1:7">
      <c r="A518" s="66"/>
      <c r="B518" s="3"/>
      <c r="C518" s="3"/>
      <c r="D518" s="3"/>
      <c r="E518" s="3"/>
      <c r="F518" s="1"/>
      <c r="G518" s="66"/>
    </row>
    <row r="519" spans="1:7">
      <c r="A519" s="66"/>
      <c r="B519" s="3"/>
      <c r="C519" s="3"/>
      <c r="D519" s="3"/>
      <c r="E519" s="3"/>
      <c r="F519" s="1"/>
      <c r="G519" s="66"/>
    </row>
    <row r="520" spans="1:7">
      <c r="A520" s="66"/>
      <c r="B520" s="3"/>
      <c r="C520" s="3"/>
      <c r="D520" s="3"/>
      <c r="E520" s="3"/>
      <c r="F520" s="1"/>
      <c r="G520" s="66"/>
    </row>
    <row r="521" spans="1:7">
      <c r="A521" s="66"/>
      <c r="B521" s="3"/>
      <c r="C521" s="3"/>
      <c r="D521" s="3"/>
      <c r="E521" s="3"/>
      <c r="F521" s="1"/>
      <c r="G521" s="66"/>
    </row>
    <row r="522" spans="1:7">
      <c r="A522" s="66"/>
      <c r="B522" s="3"/>
      <c r="C522" s="3"/>
      <c r="D522" s="3"/>
      <c r="E522" s="3"/>
      <c r="F522" s="1"/>
      <c r="G522" s="66"/>
    </row>
    <row r="523" spans="1:7">
      <c r="A523" s="66"/>
      <c r="B523" s="3"/>
      <c r="C523" s="3"/>
      <c r="D523" s="3"/>
      <c r="E523" s="3"/>
      <c r="F523" s="1"/>
      <c r="G523" s="66"/>
    </row>
    <row r="524" spans="1:7">
      <c r="A524" s="66"/>
      <c r="B524" s="3"/>
      <c r="C524" s="3"/>
      <c r="D524" s="3"/>
      <c r="E524" s="3"/>
      <c r="F524" s="1"/>
      <c r="G524" s="66"/>
    </row>
    <row r="525" spans="1:7">
      <c r="A525" s="66"/>
      <c r="B525" s="3"/>
      <c r="C525" s="3"/>
      <c r="D525" s="3"/>
      <c r="E525" s="3"/>
      <c r="F525" s="1"/>
      <c r="G525" s="66"/>
    </row>
    <row r="526" spans="1:7">
      <c r="A526" s="66"/>
      <c r="B526" s="3"/>
      <c r="C526" s="3"/>
      <c r="D526" s="3"/>
      <c r="E526" s="3"/>
      <c r="F526" s="1"/>
      <c r="G526" s="66"/>
    </row>
    <row r="527" spans="1:7">
      <c r="A527" s="66"/>
      <c r="B527" s="3"/>
      <c r="C527" s="3"/>
      <c r="D527" s="3"/>
      <c r="E527" s="3"/>
      <c r="F527" s="1"/>
      <c r="G527" s="66"/>
    </row>
    <row r="528" spans="1:7">
      <c r="A528" s="66"/>
      <c r="B528" s="3"/>
      <c r="C528" s="3"/>
      <c r="D528" s="3"/>
      <c r="E528" s="3"/>
      <c r="F528" s="1"/>
      <c r="G528" s="66"/>
    </row>
    <row r="529" spans="1:7">
      <c r="A529" s="66"/>
      <c r="B529" s="3"/>
      <c r="C529" s="3"/>
      <c r="D529" s="3"/>
      <c r="E529" s="3"/>
      <c r="F529" s="1"/>
      <c r="G529" s="66"/>
    </row>
    <row r="530" spans="1:7">
      <c r="A530" s="66"/>
      <c r="B530" s="3"/>
      <c r="C530" s="3"/>
      <c r="D530" s="3"/>
      <c r="E530" s="3"/>
      <c r="F530" s="1"/>
      <c r="G530" s="66"/>
    </row>
    <row r="531" spans="1:7">
      <c r="A531" s="66"/>
      <c r="B531" s="3"/>
      <c r="C531" s="3"/>
      <c r="D531" s="3"/>
      <c r="E531" s="3"/>
      <c r="F531" s="1"/>
      <c r="G531" s="66"/>
    </row>
    <row r="532" spans="1:7">
      <c r="A532" s="66"/>
      <c r="B532" s="3"/>
      <c r="C532" s="3"/>
      <c r="D532" s="3"/>
      <c r="E532" s="3"/>
      <c r="F532" s="1"/>
      <c r="G532" s="66"/>
    </row>
    <row r="533" spans="1:7">
      <c r="A533" s="66"/>
      <c r="B533" s="3"/>
      <c r="C533" s="3"/>
      <c r="D533" s="3"/>
      <c r="E533" s="3"/>
      <c r="F533" s="1"/>
      <c r="G533" s="66"/>
    </row>
    <row r="534" spans="1:7">
      <c r="A534" s="66"/>
      <c r="B534" s="3"/>
      <c r="C534" s="3"/>
      <c r="D534" s="3"/>
      <c r="E534" s="3"/>
      <c r="F534" s="1"/>
      <c r="G534" s="66"/>
    </row>
    <row r="535" spans="1:7">
      <c r="A535" s="66"/>
      <c r="B535" s="3"/>
      <c r="C535" s="3"/>
      <c r="D535" s="3"/>
      <c r="E535" s="3"/>
      <c r="F535" s="1"/>
      <c r="G535" s="66"/>
    </row>
    <row r="536" spans="1:7">
      <c r="A536" s="66"/>
      <c r="B536" s="3"/>
      <c r="C536" s="3"/>
      <c r="D536" s="3"/>
      <c r="E536" s="3"/>
      <c r="F536" s="1"/>
      <c r="G536" s="66"/>
    </row>
    <row r="537" spans="1:7">
      <c r="A537" s="66"/>
      <c r="B537" s="3"/>
      <c r="C537" s="3"/>
      <c r="D537" s="3"/>
      <c r="E537" s="3"/>
      <c r="F537" s="1"/>
      <c r="G537" s="66"/>
    </row>
    <row r="538" spans="1:7">
      <c r="A538" s="66"/>
      <c r="B538" s="3"/>
      <c r="C538" s="3"/>
      <c r="D538" s="3"/>
      <c r="E538" s="3"/>
      <c r="F538" s="1"/>
      <c r="G538" s="66"/>
    </row>
    <row r="539" spans="1:7">
      <c r="A539" s="66"/>
      <c r="B539" s="3"/>
      <c r="C539" s="3"/>
      <c r="D539" s="3"/>
      <c r="E539" s="3"/>
      <c r="F539" s="1"/>
      <c r="G539" s="66"/>
    </row>
    <row r="540" spans="1:7">
      <c r="A540" s="66"/>
      <c r="B540" s="3"/>
      <c r="C540" s="3"/>
      <c r="D540" s="3"/>
      <c r="E540" s="3"/>
      <c r="F540" s="1"/>
      <c r="G540" s="66"/>
    </row>
    <row r="541" spans="1:7">
      <c r="A541" s="66"/>
      <c r="B541" s="3"/>
      <c r="C541" s="3"/>
      <c r="D541" s="3"/>
      <c r="E541" s="3"/>
      <c r="F541" s="1"/>
      <c r="G541" s="66"/>
    </row>
    <row r="542" spans="1:7">
      <c r="A542" s="66"/>
      <c r="B542" s="3"/>
      <c r="C542" s="3"/>
      <c r="D542" s="3"/>
      <c r="E542" s="3"/>
      <c r="F542" s="1"/>
      <c r="G542" s="66"/>
    </row>
    <row r="543" spans="1:7">
      <c r="A543" s="66"/>
      <c r="B543" s="3"/>
      <c r="C543" s="3"/>
      <c r="D543" s="3"/>
      <c r="E543" s="3"/>
      <c r="F543" s="1"/>
      <c r="G543" s="66"/>
    </row>
    <row r="544" spans="1:7">
      <c r="A544" s="66"/>
      <c r="B544" s="3"/>
      <c r="C544" s="3"/>
      <c r="D544" s="3"/>
      <c r="E544" s="3"/>
      <c r="F544" s="1"/>
      <c r="G544" s="66"/>
    </row>
    <row r="545" spans="1:7">
      <c r="A545" s="66"/>
      <c r="B545" s="3"/>
      <c r="C545" s="3"/>
      <c r="D545" s="3"/>
      <c r="E545" s="3"/>
      <c r="F545" s="1"/>
      <c r="G545" s="66"/>
    </row>
    <row r="546" spans="1:7">
      <c r="A546" s="66"/>
      <c r="B546" s="3"/>
      <c r="C546" s="3"/>
      <c r="D546" s="3"/>
      <c r="E546" s="3"/>
      <c r="F546" s="1"/>
      <c r="G546" s="66"/>
    </row>
    <row r="547" spans="1:7">
      <c r="A547" s="66"/>
      <c r="B547" s="3"/>
      <c r="C547" s="3"/>
      <c r="D547" s="3"/>
      <c r="E547" s="3"/>
      <c r="F547" s="1"/>
      <c r="G547" s="66"/>
    </row>
    <row r="548" spans="1:7">
      <c r="A548" s="66"/>
      <c r="B548" s="3"/>
      <c r="C548" s="3"/>
      <c r="D548" s="3"/>
      <c r="E548" s="3"/>
      <c r="F548" s="1"/>
      <c r="G548" s="66"/>
    </row>
    <row r="549" spans="1:7">
      <c r="A549" s="66"/>
      <c r="B549" s="3"/>
      <c r="C549" s="3"/>
      <c r="D549" s="3"/>
      <c r="E549" s="3"/>
      <c r="F549" s="1"/>
      <c r="G549" s="66"/>
    </row>
    <row r="550" spans="1:7">
      <c r="A550" s="66"/>
      <c r="B550" s="3"/>
      <c r="C550" s="3"/>
      <c r="D550" s="3"/>
      <c r="E550" s="3"/>
      <c r="F550" s="1"/>
      <c r="G550" s="66"/>
    </row>
    <row r="551" spans="1:7">
      <c r="A551" s="66"/>
      <c r="B551" s="3"/>
      <c r="C551" s="3"/>
      <c r="D551" s="3"/>
      <c r="E551" s="3"/>
      <c r="F551" s="1"/>
      <c r="G551" s="66"/>
    </row>
    <row r="552" spans="1:7">
      <c r="A552" s="66"/>
      <c r="B552" s="3"/>
      <c r="C552" s="3"/>
      <c r="D552" s="3"/>
      <c r="E552" s="3"/>
      <c r="F552" s="1"/>
      <c r="G552" s="66"/>
    </row>
    <row r="553" spans="1:7">
      <c r="A553" s="66"/>
      <c r="B553" s="3"/>
      <c r="C553" s="3"/>
      <c r="D553" s="3"/>
      <c r="E553" s="3"/>
      <c r="F553" s="1"/>
      <c r="G553" s="66"/>
    </row>
    <row r="554" spans="1:7">
      <c r="A554" s="66"/>
      <c r="B554" s="3"/>
      <c r="C554" s="3"/>
      <c r="D554" s="3"/>
      <c r="E554" s="3"/>
      <c r="F554" s="1"/>
      <c r="G554" s="66"/>
    </row>
    <row r="555" spans="1:7">
      <c r="A555" s="66"/>
      <c r="B555" s="3"/>
      <c r="C555" s="3"/>
      <c r="D555" s="3"/>
      <c r="E555" s="3"/>
      <c r="F555" s="1"/>
      <c r="G555" s="66"/>
    </row>
    <row r="556" spans="1:7">
      <c r="A556" s="66"/>
      <c r="B556" s="3"/>
      <c r="C556" s="3"/>
      <c r="D556" s="3"/>
      <c r="E556" s="3"/>
      <c r="F556" s="1"/>
      <c r="G556" s="66"/>
    </row>
    <row r="557" spans="1:7">
      <c r="A557" s="66"/>
      <c r="B557" s="3"/>
      <c r="C557" s="3"/>
      <c r="D557" s="3"/>
      <c r="E557" s="3"/>
      <c r="F557" s="1"/>
      <c r="G557" s="66"/>
    </row>
    <row r="558" spans="1:7">
      <c r="A558" s="66"/>
      <c r="B558" s="3"/>
      <c r="C558" s="3"/>
      <c r="D558" s="3"/>
      <c r="E558" s="3"/>
      <c r="F558" s="1"/>
      <c r="G558" s="66"/>
    </row>
    <row r="559" spans="1:7">
      <c r="A559" s="66"/>
      <c r="B559" s="3"/>
      <c r="C559" s="3"/>
      <c r="D559" s="3"/>
      <c r="E559" s="3"/>
      <c r="F559" s="1"/>
      <c r="G559" s="66"/>
    </row>
    <row r="560" spans="1:7">
      <c r="A560" s="66"/>
      <c r="B560" s="3"/>
      <c r="C560" s="3"/>
      <c r="D560" s="3"/>
      <c r="E560" s="3"/>
      <c r="F560" s="1"/>
      <c r="G560" s="66"/>
    </row>
    <row r="561" spans="1:7">
      <c r="A561" s="66"/>
      <c r="B561" s="3"/>
      <c r="C561" s="3"/>
      <c r="D561" s="3"/>
      <c r="E561" s="3"/>
      <c r="F561" s="1"/>
      <c r="G561" s="66"/>
    </row>
    <row r="562" spans="1:7">
      <c r="A562" s="66"/>
      <c r="B562" s="3"/>
      <c r="C562" s="3"/>
      <c r="D562" s="3"/>
      <c r="E562" s="3"/>
      <c r="F562" s="1"/>
      <c r="G562" s="66"/>
    </row>
    <row r="563" spans="1:7">
      <c r="A563" s="66"/>
      <c r="B563" s="3"/>
      <c r="C563" s="3"/>
      <c r="D563" s="3"/>
      <c r="E563" s="3"/>
      <c r="F563" s="1"/>
      <c r="G563" s="66"/>
    </row>
    <row r="564" spans="1:7">
      <c r="A564" s="66"/>
      <c r="B564" s="3"/>
      <c r="C564" s="3"/>
      <c r="D564" s="3"/>
      <c r="E564" s="3"/>
      <c r="F564" s="1"/>
      <c r="G564" s="66"/>
    </row>
    <row r="565" spans="1:7">
      <c r="A565" s="66"/>
      <c r="B565" s="3"/>
      <c r="C565" s="3"/>
      <c r="D565" s="3"/>
      <c r="E565" s="3"/>
      <c r="F565" s="1"/>
      <c r="G565" s="66"/>
    </row>
    <row r="566" spans="1:7">
      <c r="A566" s="66"/>
      <c r="B566" s="3"/>
      <c r="C566" s="3"/>
      <c r="D566" s="3"/>
      <c r="E566" s="3"/>
      <c r="F566" s="1"/>
      <c r="G566" s="66"/>
    </row>
    <row r="567" spans="1:7">
      <c r="A567" s="66"/>
      <c r="B567" s="3"/>
      <c r="C567" s="3"/>
      <c r="D567" s="3"/>
      <c r="E567" s="3"/>
      <c r="F567" s="1"/>
      <c r="G567" s="66"/>
    </row>
    <row r="568" spans="1:7">
      <c r="A568" s="66"/>
      <c r="B568" s="3"/>
      <c r="C568" s="3"/>
      <c r="D568" s="3"/>
      <c r="E568" s="3"/>
      <c r="F568" s="1"/>
      <c r="G568" s="66"/>
    </row>
    <row r="569" spans="1:7">
      <c r="A569" s="66"/>
      <c r="B569" s="3"/>
      <c r="C569" s="3"/>
      <c r="D569" s="3"/>
      <c r="E569" s="3"/>
      <c r="F569" s="1"/>
      <c r="G569" s="66"/>
    </row>
    <row r="570" spans="1:7">
      <c r="A570" s="66"/>
      <c r="B570" s="3"/>
      <c r="C570" s="3"/>
      <c r="D570" s="3"/>
      <c r="E570" s="3"/>
      <c r="F570" s="1"/>
      <c r="G570" s="66"/>
    </row>
    <row r="571" spans="1:7">
      <c r="A571" s="66"/>
      <c r="B571" s="3"/>
      <c r="C571" s="3"/>
      <c r="D571" s="3"/>
      <c r="E571" s="3"/>
      <c r="F571" s="1"/>
      <c r="G571" s="66"/>
    </row>
    <row r="572" spans="1:7">
      <c r="A572" s="66"/>
      <c r="B572" s="3"/>
      <c r="C572" s="3"/>
      <c r="D572" s="3"/>
      <c r="E572" s="3"/>
      <c r="F572" s="1"/>
      <c r="G572" s="66"/>
    </row>
    <row r="573" spans="1:7">
      <c r="A573" s="66"/>
      <c r="B573" s="3"/>
      <c r="C573" s="3"/>
      <c r="D573" s="3"/>
      <c r="E573" s="3"/>
      <c r="F573" s="1"/>
      <c r="G573" s="66"/>
    </row>
    <row r="574" spans="1:7">
      <c r="A574" s="66"/>
      <c r="B574" s="3"/>
      <c r="C574" s="3"/>
      <c r="D574" s="3"/>
      <c r="E574" s="3"/>
      <c r="F574" s="1"/>
      <c r="G574" s="66"/>
    </row>
    <row r="575" spans="1:7">
      <c r="A575" s="66"/>
      <c r="B575" s="3"/>
      <c r="C575" s="3"/>
      <c r="D575" s="3"/>
      <c r="E575" s="3"/>
      <c r="F575" s="1"/>
      <c r="G575" s="66"/>
    </row>
    <row r="576" spans="1:7">
      <c r="A576" s="66"/>
      <c r="B576" s="3"/>
      <c r="C576" s="3"/>
      <c r="D576" s="3"/>
      <c r="E576" s="3"/>
      <c r="F576" s="1"/>
      <c r="G576" s="66"/>
    </row>
    <row r="577" spans="1:7">
      <c r="A577" s="66"/>
      <c r="B577" s="3"/>
      <c r="C577" s="3"/>
      <c r="D577" s="3"/>
      <c r="E577" s="3"/>
      <c r="F577" s="1"/>
      <c r="G577" s="66"/>
    </row>
    <row r="578" spans="1:7">
      <c r="A578" s="66"/>
      <c r="B578" s="3"/>
      <c r="C578" s="3"/>
      <c r="D578" s="3"/>
      <c r="E578" s="3"/>
      <c r="F578" s="1"/>
      <c r="G578" s="66"/>
    </row>
    <row r="579" spans="1:7">
      <c r="A579" s="66"/>
      <c r="B579" s="3"/>
      <c r="C579" s="3"/>
      <c r="D579" s="3"/>
      <c r="E579" s="3"/>
      <c r="F579" s="1"/>
      <c r="G579" s="66"/>
    </row>
    <row r="580" spans="1:7">
      <c r="A580" s="66"/>
      <c r="B580" s="3"/>
      <c r="C580" s="3"/>
      <c r="D580" s="3"/>
      <c r="E580" s="3"/>
      <c r="F580" s="1"/>
      <c r="G580" s="66"/>
    </row>
    <row r="581" spans="1:7">
      <c r="A581" s="66"/>
      <c r="B581" s="3"/>
      <c r="C581" s="3"/>
      <c r="D581" s="3"/>
      <c r="E581" s="3"/>
      <c r="F581" s="1"/>
      <c r="G581" s="66"/>
    </row>
    <row r="582" spans="1:7">
      <c r="A582" s="66"/>
      <c r="B582" s="3"/>
      <c r="C582" s="3"/>
      <c r="D582" s="3"/>
      <c r="E582" s="3"/>
      <c r="F582" s="1"/>
      <c r="G582" s="66"/>
    </row>
    <row r="583" spans="1:7">
      <c r="A583" s="66"/>
      <c r="B583" s="3"/>
      <c r="C583" s="3"/>
      <c r="D583" s="3"/>
      <c r="E583" s="3"/>
      <c r="F583" s="1"/>
      <c r="G583" s="66"/>
    </row>
    <row r="584" spans="1:7">
      <c r="A584" s="66"/>
      <c r="B584" s="3"/>
      <c r="C584" s="3"/>
      <c r="D584" s="3"/>
      <c r="E584" s="3"/>
      <c r="F584" s="1"/>
      <c r="G584" s="66"/>
    </row>
    <row r="585" spans="1:7">
      <c r="A585" s="66"/>
      <c r="B585" s="3"/>
      <c r="C585" s="3"/>
      <c r="D585" s="3"/>
      <c r="E585" s="3"/>
      <c r="F585" s="1"/>
      <c r="G585" s="66"/>
    </row>
    <row r="586" spans="1:7">
      <c r="A586" s="66"/>
      <c r="B586" s="3"/>
      <c r="C586" s="3"/>
      <c r="D586" s="3"/>
      <c r="E586" s="3"/>
      <c r="F586" s="1"/>
      <c r="G586" s="66"/>
    </row>
    <row r="587" spans="1:7">
      <c r="A587" s="66"/>
      <c r="B587" s="3"/>
      <c r="C587" s="3"/>
      <c r="D587" s="3"/>
      <c r="E587" s="3"/>
      <c r="F587" s="1"/>
      <c r="G587" s="66"/>
    </row>
    <row r="588" spans="1:7">
      <c r="A588" s="66"/>
      <c r="B588" s="3"/>
      <c r="C588" s="3"/>
      <c r="D588" s="3"/>
      <c r="E588" s="3"/>
      <c r="F588" s="1"/>
      <c r="G588" s="66"/>
    </row>
    <row r="589" spans="1:7">
      <c r="A589" s="66"/>
      <c r="B589" s="3"/>
      <c r="C589" s="3"/>
      <c r="D589" s="3"/>
      <c r="E589" s="3"/>
      <c r="F589" s="1"/>
      <c r="G589" s="66"/>
    </row>
    <row r="590" spans="1:7">
      <c r="A590" s="66"/>
      <c r="B590" s="3"/>
      <c r="C590" s="3"/>
      <c r="D590" s="3"/>
      <c r="E590" s="3"/>
      <c r="F590" s="1"/>
      <c r="G590" s="66"/>
    </row>
    <row r="591" spans="1:7">
      <c r="A591" s="66"/>
      <c r="B591" s="3"/>
      <c r="C591" s="3"/>
      <c r="D591" s="3"/>
      <c r="E591" s="3"/>
      <c r="F591" s="1"/>
      <c r="G591" s="66"/>
    </row>
    <row r="592" spans="1:7">
      <c r="A592" s="66"/>
      <c r="B592" s="3"/>
      <c r="C592" s="3"/>
      <c r="D592" s="3"/>
      <c r="E592" s="3"/>
      <c r="F592" s="1"/>
      <c r="G592" s="66"/>
    </row>
    <row r="593" spans="1:7">
      <c r="A593" s="66"/>
      <c r="B593" s="3"/>
      <c r="C593" s="3"/>
      <c r="D593" s="3"/>
      <c r="E593" s="3"/>
      <c r="F593" s="1"/>
      <c r="G593" s="66"/>
    </row>
    <row r="594" spans="1:7">
      <c r="A594" s="66"/>
      <c r="B594" s="3"/>
      <c r="C594" s="3"/>
      <c r="D594" s="3"/>
      <c r="E594" s="3"/>
      <c r="F594" s="1"/>
      <c r="G594" s="66"/>
    </row>
    <row r="595" spans="1:7">
      <c r="A595" s="66"/>
      <c r="B595" s="3"/>
      <c r="C595" s="3"/>
      <c r="D595" s="3"/>
      <c r="E595" s="3"/>
      <c r="F595" s="1"/>
      <c r="G595" s="66"/>
    </row>
    <row r="596" spans="1:7">
      <c r="A596" s="66"/>
      <c r="B596" s="3"/>
      <c r="C596" s="3"/>
      <c r="D596" s="3"/>
      <c r="E596" s="3"/>
      <c r="F596" s="1"/>
      <c r="G596" s="66"/>
    </row>
    <row r="597" spans="1:7">
      <c r="A597" s="66"/>
      <c r="B597" s="3"/>
      <c r="C597" s="3"/>
      <c r="D597" s="3"/>
      <c r="E597" s="3"/>
      <c r="F597" s="1"/>
      <c r="G597" s="66"/>
    </row>
    <row r="598" spans="1:7">
      <c r="A598" s="66"/>
      <c r="B598" s="3"/>
      <c r="C598" s="3"/>
      <c r="D598" s="3"/>
      <c r="E598" s="3"/>
      <c r="F598" s="1"/>
      <c r="G598" s="66"/>
    </row>
    <row r="599" spans="1:7">
      <c r="A599" s="66"/>
      <c r="B599" s="3"/>
      <c r="C599" s="3"/>
      <c r="D599" s="3"/>
      <c r="E599" s="3"/>
      <c r="F599" s="1"/>
      <c r="G599" s="66"/>
    </row>
    <row r="600" spans="1:7">
      <c r="A600" s="66"/>
      <c r="B600" s="3"/>
      <c r="C600" s="3"/>
      <c r="D600" s="3"/>
      <c r="E600" s="3"/>
      <c r="F600" s="1"/>
      <c r="G600" s="66"/>
    </row>
    <row r="601" spans="1:7">
      <c r="A601" s="66"/>
      <c r="B601" s="3"/>
      <c r="C601" s="3"/>
      <c r="D601" s="3"/>
      <c r="E601" s="3"/>
      <c r="F601" s="1"/>
      <c r="G601" s="66"/>
    </row>
    <row r="602" spans="1:7">
      <c r="A602" s="66"/>
      <c r="B602" s="3"/>
      <c r="C602" s="3"/>
      <c r="D602" s="3"/>
      <c r="E602" s="3"/>
      <c r="F602" s="1"/>
      <c r="G602" s="66"/>
    </row>
    <row r="603" spans="1:7">
      <c r="A603" s="66"/>
      <c r="B603" s="3"/>
      <c r="C603" s="3"/>
      <c r="D603" s="3"/>
      <c r="E603" s="3"/>
      <c r="F603" s="1"/>
      <c r="G603" s="66"/>
    </row>
    <row r="604" spans="1:7">
      <c r="A604" s="66"/>
      <c r="B604" s="3"/>
      <c r="C604" s="3"/>
      <c r="D604" s="3"/>
      <c r="E604" s="3"/>
      <c r="F604" s="1"/>
      <c r="G604" s="66"/>
    </row>
    <row r="605" spans="1:7">
      <c r="A605" s="66"/>
      <c r="B605" s="3"/>
      <c r="C605" s="3"/>
      <c r="D605" s="3"/>
      <c r="E605" s="3"/>
      <c r="F605" s="1"/>
      <c r="G605" s="66"/>
    </row>
    <row r="606" spans="1:7">
      <c r="A606" s="66"/>
      <c r="B606" s="3"/>
      <c r="C606" s="3"/>
      <c r="D606" s="3"/>
      <c r="E606" s="3"/>
      <c r="F606" s="1"/>
      <c r="G606" s="66"/>
    </row>
    <row r="607" spans="1:7">
      <c r="A607" s="66"/>
      <c r="B607" s="3"/>
      <c r="C607" s="3"/>
      <c r="D607" s="3"/>
      <c r="E607" s="3"/>
      <c r="F607" s="1"/>
      <c r="G607" s="66"/>
    </row>
    <row r="608" spans="1:7">
      <c r="A608" s="66"/>
      <c r="B608" s="3"/>
      <c r="C608" s="3"/>
      <c r="D608" s="3"/>
      <c r="E608" s="3"/>
      <c r="F608" s="1"/>
      <c r="G608" s="66"/>
    </row>
    <row r="609" spans="1:7">
      <c r="A609" s="66"/>
      <c r="B609" s="3"/>
      <c r="C609" s="3"/>
      <c r="D609" s="3"/>
      <c r="E609" s="3"/>
      <c r="F609" s="1"/>
      <c r="G609" s="66"/>
    </row>
    <row r="610" spans="1:7">
      <c r="A610" s="66"/>
      <c r="B610" s="3"/>
      <c r="C610" s="3"/>
      <c r="D610" s="3"/>
      <c r="E610" s="3"/>
      <c r="F610" s="1"/>
      <c r="G610" s="66"/>
    </row>
    <row r="611" spans="1:7">
      <c r="A611" s="66"/>
      <c r="B611" s="3"/>
      <c r="C611" s="3"/>
      <c r="D611" s="3"/>
      <c r="E611" s="3"/>
      <c r="F611" s="1"/>
      <c r="G611" s="66"/>
    </row>
    <row r="612" spans="1:7">
      <c r="A612" s="66"/>
      <c r="B612" s="3"/>
      <c r="C612" s="3"/>
      <c r="D612" s="3"/>
      <c r="E612" s="3"/>
      <c r="F612" s="1"/>
      <c r="G612" s="66"/>
    </row>
    <row r="613" spans="1:7">
      <c r="A613" s="66"/>
      <c r="B613" s="3"/>
      <c r="C613" s="3"/>
      <c r="D613" s="3"/>
      <c r="E613" s="3"/>
      <c r="F613" s="1"/>
      <c r="G613" s="66"/>
    </row>
    <row r="614" spans="1:7">
      <c r="A614" s="66"/>
      <c r="B614" s="3"/>
      <c r="C614" s="3"/>
      <c r="D614" s="3"/>
      <c r="E614" s="3"/>
      <c r="F614" s="1"/>
      <c r="G614" s="66"/>
    </row>
    <row r="615" spans="1:7">
      <c r="A615" s="66"/>
      <c r="B615" s="3"/>
      <c r="C615" s="3"/>
      <c r="D615" s="3"/>
      <c r="E615" s="3"/>
      <c r="F615" s="1"/>
      <c r="G615" s="66"/>
    </row>
    <row r="616" spans="1:7">
      <c r="A616" s="66"/>
      <c r="B616" s="3"/>
      <c r="C616" s="3"/>
      <c r="D616" s="3"/>
      <c r="E616" s="3"/>
      <c r="F616" s="1"/>
      <c r="G616" s="66"/>
    </row>
    <row r="617" spans="1:7">
      <c r="A617" s="66"/>
      <c r="B617" s="3"/>
      <c r="C617" s="3"/>
      <c r="D617" s="3"/>
      <c r="E617" s="3"/>
      <c r="F617" s="1"/>
      <c r="G617" s="66"/>
    </row>
    <row r="618" spans="1:7">
      <c r="A618" s="66"/>
      <c r="B618" s="3"/>
      <c r="C618" s="3"/>
      <c r="D618" s="3"/>
      <c r="E618" s="3"/>
      <c r="F618" s="1"/>
      <c r="G618" s="66"/>
    </row>
    <row r="619" spans="1:7">
      <c r="A619" s="66"/>
      <c r="B619" s="3"/>
      <c r="C619" s="3"/>
      <c r="D619" s="3"/>
      <c r="E619" s="3"/>
      <c r="F619" s="1"/>
      <c r="G619" s="66"/>
    </row>
    <row r="620" spans="1:7">
      <c r="A620" s="66"/>
      <c r="B620" s="3"/>
      <c r="C620" s="3"/>
      <c r="D620" s="3"/>
      <c r="E620" s="3"/>
      <c r="F620" s="1"/>
      <c r="G620" s="66"/>
    </row>
    <row r="621" spans="1:7">
      <c r="A621" s="66"/>
      <c r="B621" s="3"/>
      <c r="C621" s="3"/>
      <c r="D621" s="3"/>
      <c r="E621" s="3"/>
      <c r="F621" s="1"/>
      <c r="G621" s="66"/>
    </row>
    <row r="622" spans="1:7">
      <c r="A622" s="66"/>
      <c r="B622" s="3"/>
      <c r="C622" s="3"/>
      <c r="D622" s="3"/>
      <c r="E622" s="3"/>
      <c r="F622" s="1"/>
      <c r="G622" s="66"/>
    </row>
    <row r="623" spans="1:7">
      <c r="A623" s="66"/>
      <c r="B623" s="3"/>
      <c r="C623" s="3"/>
      <c r="D623" s="3"/>
      <c r="E623" s="3"/>
      <c r="F623" s="1"/>
      <c r="G623" s="66"/>
    </row>
    <row r="624" spans="1:7">
      <c r="A624" s="66"/>
      <c r="B624" s="3"/>
      <c r="C624" s="3"/>
      <c r="D624" s="3"/>
      <c r="E624" s="3"/>
      <c r="F624" s="1"/>
      <c r="G624" s="66"/>
    </row>
    <row r="625" spans="1:7">
      <c r="A625" s="66"/>
      <c r="B625" s="3"/>
      <c r="C625" s="3"/>
      <c r="D625" s="3"/>
      <c r="E625" s="3"/>
      <c r="F625" s="1"/>
      <c r="G625" s="66"/>
    </row>
    <row r="626" spans="1:7">
      <c r="A626" s="66"/>
      <c r="B626" s="3"/>
      <c r="C626" s="3"/>
      <c r="D626" s="3"/>
      <c r="E626" s="3"/>
      <c r="F626" s="1"/>
      <c r="G626" s="66"/>
    </row>
    <row r="627" spans="1:7">
      <c r="A627" s="66"/>
      <c r="B627" s="3"/>
      <c r="C627" s="3"/>
      <c r="D627" s="3"/>
      <c r="E627" s="3"/>
      <c r="F627" s="1"/>
      <c r="G627" s="66"/>
    </row>
    <row r="628" spans="1:7">
      <c r="A628" s="66"/>
      <c r="B628" s="3"/>
      <c r="C628" s="3"/>
      <c r="D628" s="3"/>
      <c r="E628" s="3"/>
      <c r="F628" s="1"/>
      <c r="G628" s="66"/>
    </row>
    <row r="629" spans="1:7">
      <c r="A629" s="66"/>
      <c r="B629" s="3"/>
      <c r="C629" s="3"/>
      <c r="D629" s="3"/>
      <c r="E629" s="3"/>
      <c r="F629" s="1"/>
      <c r="G629" s="66"/>
    </row>
    <row r="630" spans="1:7">
      <c r="A630" s="66"/>
      <c r="B630" s="3"/>
      <c r="C630" s="3"/>
      <c r="D630" s="3"/>
      <c r="E630" s="3"/>
      <c r="F630" s="1"/>
      <c r="G630" s="66"/>
    </row>
    <row r="631" spans="1:7">
      <c r="A631" s="66"/>
      <c r="B631" s="3"/>
      <c r="C631" s="3"/>
      <c r="D631" s="3"/>
      <c r="E631" s="3"/>
      <c r="F631" s="1"/>
      <c r="G631" s="66"/>
    </row>
    <row r="632" spans="1:7">
      <c r="A632" s="66"/>
      <c r="B632" s="3"/>
      <c r="C632" s="3"/>
      <c r="D632" s="3"/>
      <c r="E632" s="3"/>
      <c r="F632" s="1"/>
      <c r="G632" s="66"/>
    </row>
    <row r="633" spans="1:7">
      <c r="A633" s="66"/>
      <c r="B633" s="3"/>
      <c r="C633" s="3"/>
      <c r="D633" s="3"/>
      <c r="E633" s="3"/>
      <c r="F633" s="1"/>
      <c r="G633" s="66"/>
    </row>
    <row r="634" spans="1:7">
      <c r="A634" s="66"/>
      <c r="B634" s="3"/>
      <c r="C634" s="3"/>
      <c r="D634" s="3"/>
      <c r="E634" s="3"/>
      <c r="F634" s="1"/>
      <c r="G634" s="66"/>
    </row>
    <row r="635" spans="1:7">
      <c r="A635" s="66"/>
      <c r="B635" s="3"/>
      <c r="C635" s="3"/>
      <c r="D635" s="3"/>
      <c r="E635" s="3"/>
      <c r="F635" s="1"/>
      <c r="G635" s="66"/>
    </row>
    <row r="636" spans="1:7">
      <c r="A636" s="66"/>
      <c r="B636" s="3"/>
      <c r="C636" s="3"/>
      <c r="D636" s="3"/>
      <c r="E636" s="3"/>
      <c r="F636" s="1"/>
      <c r="G636" s="66"/>
    </row>
    <row r="637" spans="1:7">
      <c r="A637" s="66"/>
      <c r="B637" s="3"/>
      <c r="C637" s="3"/>
      <c r="D637" s="3"/>
      <c r="E637" s="3"/>
      <c r="F637" s="1"/>
      <c r="G637" s="66"/>
    </row>
    <row r="638" spans="1:7">
      <c r="A638" s="66"/>
      <c r="B638" s="3"/>
      <c r="C638" s="3"/>
      <c r="D638" s="3"/>
      <c r="E638" s="3"/>
      <c r="F638" s="1"/>
      <c r="G638" s="66"/>
    </row>
    <row r="639" spans="1:7">
      <c r="A639" s="66"/>
      <c r="B639" s="3"/>
      <c r="C639" s="3"/>
      <c r="D639" s="3"/>
      <c r="E639" s="3"/>
      <c r="F639" s="1"/>
      <c r="G639" s="66"/>
    </row>
    <row r="640" spans="1:7">
      <c r="A640" s="66"/>
      <c r="B640" s="3"/>
      <c r="C640" s="3"/>
      <c r="D640" s="3"/>
      <c r="E640" s="3"/>
      <c r="F640" s="1"/>
      <c r="G640" s="66"/>
    </row>
    <row r="641" spans="1:7">
      <c r="A641" s="66"/>
      <c r="B641" s="3"/>
      <c r="C641" s="3"/>
      <c r="D641" s="3"/>
      <c r="E641" s="3"/>
      <c r="F641" s="1"/>
      <c r="G641" s="66"/>
    </row>
    <row r="642" spans="1:7">
      <c r="A642" s="66"/>
      <c r="B642" s="3"/>
      <c r="C642" s="3"/>
      <c r="D642" s="3"/>
      <c r="E642" s="3"/>
      <c r="F642" s="1"/>
      <c r="G642" s="66"/>
    </row>
    <row r="643" spans="1:7">
      <c r="A643" s="66"/>
      <c r="B643" s="3"/>
      <c r="C643" s="3"/>
      <c r="D643" s="3"/>
      <c r="E643" s="3"/>
      <c r="F643" s="1"/>
      <c r="G643" s="66"/>
    </row>
    <row r="644" spans="1:7">
      <c r="A644" s="66"/>
      <c r="B644" s="3"/>
      <c r="C644" s="3"/>
      <c r="D644" s="3"/>
      <c r="E644" s="3"/>
      <c r="F644" s="1"/>
      <c r="G644" s="66"/>
    </row>
    <row r="645" spans="1:7">
      <c r="A645" s="66"/>
      <c r="B645" s="3"/>
      <c r="C645" s="3"/>
      <c r="D645" s="3"/>
      <c r="E645" s="3"/>
      <c r="F645" s="1"/>
      <c r="G645" s="66"/>
    </row>
    <row r="646" spans="1:7">
      <c r="A646" s="66"/>
      <c r="B646" s="3"/>
      <c r="C646" s="3"/>
      <c r="D646" s="3"/>
      <c r="E646" s="3"/>
      <c r="F646" s="1"/>
      <c r="G646" s="66"/>
    </row>
    <row r="647" spans="1:7">
      <c r="A647" s="66"/>
      <c r="B647" s="3"/>
      <c r="C647" s="3"/>
      <c r="D647" s="3"/>
      <c r="E647" s="3"/>
      <c r="F647" s="1"/>
      <c r="G647" s="66"/>
    </row>
    <row r="648" spans="1:7">
      <c r="A648" s="66"/>
      <c r="B648" s="3"/>
      <c r="C648" s="3"/>
      <c r="D648" s="3"/>
      <c r="E648" s="3"/>
      <c r="F648" s="1"/>
      <c r="G648" s="66"/>
    </row>
    <row r="649" spans="1:7">
      <c r="A649" s="66"/>
      <c r="B649" s="3"/>
      <c r="C649" s="3"/>
      <c r="D649" s="3"/>
      <c r="E649" s="3"/>
      <c r="F649" s="1"/>
      <c r="G649" s="66"/>
    </row>
    <row r="650" spans="1:7">
      <c r="A650" s="66"/>
      <c r="B650" s="3"/>
      <c r="C650" s="3"/>
      <c r="D650" s="3"/>
      <c r="E650" s="3"/>
      <c r="F650" s="1"/>
      <c r="G650" s="66"/>
    </row>
    <row r="651" spans="1:7">
      <c r="A651" s="66"/>
      <c r="B651" s="3"/>
      <c r="C651" s="3"/>
      <c r="D651" s="3"/>
      <c r="E651" s="3"/>
      <c r="F651" s="1"/>
      <c r="G651" s="66"/>
    </row>
    <row r="652" spans="1:7">
      <c r="A652" s="66"/>
      <c r="B652" s="3"/>
      <c r="C652" s="3"/>
      <c r="D652" s="3"/>
      <c r="E652" s="3"/>
      <c r="F652" s="1"/>
      <c r="G652" s="66"/>
    </row>
    <row r="653" spans="1:7">
      <c r="A653" s="66"/>
      <c r="B653" s="3"/>
      <c r="C653" s="3"/>
      <c r="D653" s="3"/>
      <c r="E653" s="3"/>
      <c r="F653" s="1"/>
      <c r="G653" s="66"/>
    </row>
    <row r="654" spans="1:7">
      <c r="A654" s="66"/>
      <c r="B654" s="3"/>
      <c r="C654" s="3"/>
      <c r="D654" s="3"/>
      <c r="E654" s="3"/>
      <c r="F654" s="1"/>
      <c r="G654" s="66"/>
    </row>
  </sheetData>
  <mergeCells count="7">
    <mergeCell ref="A47:G47"/>
    <mergeCell ref="A31:G31"/>
    <mergeCell ref="A19:G19"/>
    <mergeCell ref="A3:G3"/>
    <mergeCell ref="A4:G4"/>
    <mergeCell ref="A5:G5"/>
    <mergeCell ref="A7:G7"/>
  </mergeCells>
  <conditionalFormatting sqref="G49:G249 G28:G30 G8:G18">
    <cfRule type="expression" dxfId="3" priority="14">
      <formula>$G8="1"</formula>
    </cfRule>
  </conditionalFormatting>
  <conditionalFormatting sqref="G32:G46 G48">
    <cfRule type="expression" dxfId="2" priority="6">
      <formula>$G32="1"</formula>
    </cfRule>
  </conditionalFormatting>
  <conditionalFormatting sqref="F32:F46 F48:F49 F8:F18 F20:F30">
    <cfRule type="expression" dxfId="1" priority="15">
      <formula>#REF!="1"</formula>
    </cfRule>
  </conditionalFormatting>
  <conditionalFormatting sqref="G20:G27">
    <cfRule type="expression" dxfId="0" priority="1">
      <formula>$G20="1"</formula>
    </cfRule>
  </conditionalFormatting>
  <printOptions horizontalCentered="1"/>
  <pageMargins left="0.25" right="0.25" top="0.75" bottom="0.75" header="0.3" footer="0.3"/>
  <pageSetup scale="61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L515"/>
  <sheetViews>
    <sheetView topLeftCell="A14" zoomScale="80" zoomScaleNormal="80" workbookViewId="0">
      <selection activeCell="A19" sqref="A19:K23"/>
    </sheetView>
  </sheetViews>
  <sheetFormatPr defaultColWidth="8.88671875" defaultRowHeight="18"/>
  <cols>
    <col min="1" max="1" width="7.109375" style="34" bestFit="1" customWidth="1"/>
    <col min="2" max="2" width="16.6640625" style="16" bestFit="1" customWidth="1"/>
    <col min="3" max="3" width="15.5546875" style="16" bestFit="1" customWidth="1"/>
    <col min="4" max="4" width="28.33203125" style="16" bestFit="1" customWidth="1"/>
    <col min="5" max="5" width="13" style="45" customWidth="1"/>
    <col min="6" max="6" width="12.6640625" style="93" bestFit="1" customWidth="1"/>
    <col min="7" max="7" width="12.6640625" style="16" customWidth="1"/>
    <col min="8" max="10" width="8.88671875" style="39"/>
    <col min="11" max="16384" width="8.88671875" style="16"/>
  </cols>
  <sheetData>
    <row r="1" spans="1:10">
      <c r="A1" s="33"/>
      <c r="C1" s="33" t="s">
        <v>191</v>
      </c>
      <c r="D1" s="33" t="s">
        <v>192</v>
      </c>
      <c r="E1" s="43" t="s">
        <v>193</v>
      </c>
    </row>
    <row r="2" spans="1:10">
      <c r="A2" s="33"/>
      <c r="C2" s="41">
        <v>21.768999999999998</v>
      </c>
      <c r="D2" s="41">
        <f>C2+1</f>
        <v>22.768999999999998</v>
      </c>
      <c r="E2" s="85">
        <f>D2+1</f>
        <v>23.768999999999998</v>
      </c>
      <c r="G2" s="42"/>
    </row>
    <row r="3" spans="1:10">
      <c r="A3" s="186" t="str">
        <f>'Open 5D'!A3:G3</f>
        <v>BBRA Point Show #2 ~ Cactus Korral</v>
      </c>
      <c r="B3" s="186"/>
      <c r="C3" s="186"/>
      <c r="D3" s="186"/>
      <c r="E3" s="186"/>
      <c r="F3" s="186"/>
      <c r="G3" s="186"/>
    </row>
    <row r="4" spans="1:10">
      <c r="A4" s="187">
        <f>'Open 5D'!A4:G4</f>
        <v>42812</v>
      </c>
      <c r="B4" s="187"/>
      <c r="C4" s="187"/>
      <c r="D4" s="187"/>
      <c r="E4" s="187"/>
      <c r="F4" s="187"/>
      <c r="G4" s="187"/>
    </row>
    <row r="5" spans="1:10" ht="18.75" customHeight="1">
      <c r="A5" s="192" t="s">
        <v>661</v>
      </c>
      <c r="B5" s="192"/>
      <c r="C5" s="192"/>
      <c r="D5" s="192"/>
      <c r="E5" s="192"/>
      <c r="F5" s="192"/>
      <c r="G5" s="192"/>
    </row>
    <row r="6" spans="1:10">
      <c r="A6" s="14" t="s">
        <v>1</v>
      </c>
      <c r="B6" s="14" t="s">
        <v>2</v>
      </c>
      <c r="C6" s="14" t="s">
        <v>3</v>
      </c>
      <c r="D6" s="14" t="s">
        <v>4</v>
      </c>
      <c r="E6" s="15" t="s">
        <v>5</v>
      </c>
      <c r="F6" s="15" t="s">
        <v>662</v>
      </c>
      <c r="G6" s="15" t="s">
        <v>8</v>
      </c>
    </row>
    <row r="7" spans="1:10">
      <c r="A7" s="196" t="s">
        <v>203</v>
      </c>
      <c r="B7" s="196"/>
      <c r="C7" s="196"/>
      <c r="D7" s="196"/>
      <c r="E7" s="196"/>
      <c r="F7" s="196"/>
      <c r="G7" s="196"/>
    </row>
    <row r="8" spans="1:10" s="72" customFormat="1" ht="18.899999999999999" customHeight="1">
      <c r="A8" s="61">
        <v>1</v>
      </c>
      <c r="B8" s="108" t="s">
        <v>248</v>
      </c>
      <c r="C8" s="109" t="s">
        <v>249</v>
      </c>
      <c r="D8" s="109" t="s">
        <v>250</v>
      </c>
      <c r="E8" s="110">
        <v>21.768999999999998</v>
      </c>
      <c r="F8" s="70">
        <v>103</v>
      </c>
      <c r="G8" s="63"/>
      <c r="H8" s="71"/>
      <c r="I8" s="71"/>
      <c r="J8" s="71"/>
    </row>
    <row r="9" spans="1:10" s="72" customFormat="1" ht="18.899999999999999" customHeight="1">
      <c r="A9" s="61">
        <v>2</v>
      </c>
      <c r="B9" s="108" t="s">
        <v>663</v>
      </c>
      <c r="C9" s="111" t="s">
        <v>664</v>
      </c>
      <c r="D9" s="111" t="s">
        <v>665</v>
      </c>
      <c r="E9" s="110">
        <v>22.071999999999999</v>
      </c>
      <c r="F9" s="70">
        <v>70</v>
      </c>
      <c r="G9" s="63"/>
      <c r="H9" s="71"/>
      <c r="I9" s="71"/>
      <c r="J9" s="71"/>
    </row>
    <row r="10" spans="1:10" s="72" customFormat="1" ht="18.899999999999999" customHeight="1">
      <c r="A10" s="61">
        <v>3</v>
      </c>
      <c r="B10" s="99"/>
      <c r="C10" s="100"/>
      <c r="D10" s="46"/>
      <c r="E10" s="74"/>
      <c r="F10" s="70"/>
      <c r="G10" s="63"/>
      <c r="H10" s="71"/>
      <c r="I10" s="71"/>
      <c r="J10" s="71"/>
    </row>
    <row r="11" spans="1:10" s="72" customFormat="1" ht="18.899999999999999" customHeight="1">
      <c r="A11" s="61">
        <v>4</v>
      </c>
      <c r="B11" s="100"/>
      <c r="C11" s="99"/>
      <c r="D11" s="73"/>
      <c r="E11" s="74"/>
      <c r="F11" s="70"/>
      <c r="G11" s="63"/>
      <c r="H11" s="71"/>
      <c r="I11" s="71"/>
      <c r="J11" s="71"/>
    </row>
    <row r="12" spans="1:10" s="72" customFormat="1" ht="18.899999999999999" customHeight="1">
      <c r="A12" s="61">
        <v>5</v>
      </c>
      <c r="B12" s="100"/>
      <c r="C12" s="99"/>
      <c r="D12" s="73"/>
      <c r="E12" s="74"/>
      <c r="F12" s="70"/>
      <c r="G12" s="63"/>
      <c r="H12" s="71"/>
      <c r="I12" s="71"/>
      <c r="J12" s="71"/>
    </row>
    <row r="13" spans="1:10">
      <c r="A13" s="196" t="s">
        <v>619</v>
      </c>
      <c r="B13" s="196"/>
      <c r="C13" s="196"/>
      <c r="D13" s="196"/>
      <c r="E13" s="196"/>
      <c r="F13" s="196"/>
      <c r="G13" s="196"/>
      <c r="H13" s="16"/>
      <c r="I13" s="16"/>
      <c r="J13" s="16"/>
    </row>
    <row r="14" spans="1:10" s="72" customFormat="1" ht="18.899999999999999" customHeight="1">
      <c r="A14" s="61">
        <v>1</v>
      </c>
      <c r="B14" s="112" t="s">
        <v>263</v>
      </c>
      <c r="C14" s="113" t="s">
        <v>264</v>
      </c>
      <c r="D14" s="113" t="s">
        <v>265</v>
      </c>
      <c r="E14" s="110">
        <v>23.056000000000001</v>
      </c>
      <c r="F14" s="70">
        <v>52</v>
      </c>
      <c r="G14" s="63"/>
    </row>
    <row r="15" spans="1:10" s="72" customFormat="1" ht="18.899999999999999" customHeight="1">
      <c r="A15" s="61">
        <v>2</v>
      </c>
      <c r="B15" s="108" t="s">
        <v>305</v>
      </c>
      <c r="C15" s="114" t="s">
        <v>235</v>
      </c>
      <c r="D15" s="114" t="s">
        <v>306</v>
      </c>
      <c r="E15" s="115">
        <v>23.085000000000001</v>
      </c>
      <c r="F15" s="70">
        <v>31</v>
      </c>
      <c r="G15" s="63"/>
    </row>
    <row r="16" spans="1:10" s="72" customFormat="1" ht="18.899999999999999" customHeight="1">
      <c r="A16" s="61">
        <v>3</v>
      </c>
      <c r="B16" s="112" t="s">
        <v>16</v>
      </c>
      <c r="C16" s="113" t="s">
        <v>235</v>
      </c>
      <c r="D16" s="113" t="s">
        <v>236</v>
      </c>
      <c r="E16" s="110">
        <v>23.375</v>
      </c>
      <c r="F16" s="70">
        <v>21</v>
      </c>
      <c r="G16" s="63"/>
    </row>
    <row r="17" spans="1:12" s="72" customFormat="1" ht="18.899999999999999" customHeight="1">
      <c r="A17" s="61">
        <v>4</v>
      </c>
      <c r="B17" s="112" t="s">
        <v>245</v>
      </c>
      <c r="C17" s="111" t="s">
        <v>246</v>
      </c>
      <c r="D17" s="111" t="s">
        <v>309</v>
      </c>
      <c r="E17" s="110">
        <v>23.742000000000001</v>
      </c>
      <c r="F17" s="70"/>
      <c r="G17" s="63"/>
    </row>
    <row r="18" spans="1:12" s="72" customFormat="1" ht="18.899999999999999" customHeight="1">
      <c r="A18" s="61">
        <v>5</v>
      </c>
      <c r="B18" s="60"/>
      <c r="C18" s="46"/>
      <c r="D18" s="46"/>
      <c r="E18" s="74"/>
      <c r="F18" s="70"/>
      <c r="G18" s="63"/>
    </row>
    <row r="19" spans="1:12">
      <c r="A19" s="196" t="s">
        <v>322</v>
      </c>
      <c r="B19" s="196"/>
      <c r="C19" s="196"/>
      <c r="D19" s="196"/>
      <c r="E19" s="196"/>
      <c r="F19" s="196"/>
      <c r="G19" s="196"/>
      <c r="H19" s="16"/>
      <c r="I19" s="16"/>
      <c r="J19" s="16"/>
    </row>
    <row r="20" spans="1:12" s="72" customFormat="1" ht="18.899999999999999" customHeight="1">
      <c r="A20" s="61">
        <v>1</v>
      </c>
      <c r="B20" s="112" t="s">
        <v>297</v>
      </c>
      <c r="C20" s="111" t="s">
        <v>298</v>
      </c>
      <c r="D20" s="111" t="s">
        <v>299</v>
      </c>
      <c r="E20" s="110">
        <v>24.058</v>
      </c>
      <c r="F20" s="70">
        <v>35</v>
      </c>
      <c r="G20" s="63"/>
    </row>
    <row r="21" spans="1:12" s="72" customFormat="1" ht="18.899999999999999" customHeight="1">
      <c r="A21" s="61">
        <v>2</v>
      </c>
      <c r="B21" s="112" t="s">
        <v>368</v>
      </c>
      <c r="C21" s="111" t="s">
        <v>298</v>
      </c>
      <c r="D21" s="116" t="s">
        <v>370</v>
      </c>
      <c r="E21" s="123">
        <v>24.311</v>
      </c>
      <c r="F21" s="70">
        <v>21</v>
      </c>
      <c r="G21" s="63"/>
      <c r="H21" s="72" t="s">
        <v>666</v>
      </c>
    </row>
    <row r="22" spans="1:12" s="72" customFormat="1" ht="18.899999999999999" customHeight="1">
      <c r="A22" s="61">
        <v>3</v>
      </c>
      <c r="B22" s="112" t="s">
        <v>16</v>
      </c>
      <c r="C22" s="113" t="s">
        <v>235</v>
      </c>
      <c r="D22" s="113" t="s">
        <v>441</v>
      </c>
      <c r="E22" s="110">
        <v>24.335000000000001</v>
      </c>
      <c r="F22" s="70">
        <v>14</v>
      </c>
      <c r="G22" s="63"/>
      <c r="H22" s="72" t="s">
        <v>667</v>
      </c>
    </row>
    <row r="23" spans="1:12" s="72" customFormat="1" ht="18.899999999999999" customHeight="1">
      <c r="A23" s="61">
        <v>4</v>
      </c>
      <c r="B23" s="112" t="s">
        <v>391</v>
      </c>
      <c r="C23" s="113" t="s">
        <v>392</v>
      </c>
      <c r="D23" s="113" t="s">
        <v>393</v>
      </c>
      <c r="E23" s="110">
        <v>24.547000000000001</v>
      </c>
      <c r="F23" s="70"/>
      <c r="G23" s="63"/>
      <c r="H23" s="72" t="s">
        <v>668</v>
      </c>
    </row>
    <row r="24" spans="1:12" s="72" customFormat="1" ht="18.899999999999999" customHeight="1">
      <c r="A24" s="61">
        <v>5</v>
      </c>
      <c r="B24" s="112" t="s">
        <v>378</v>
      </c>
      <c r="C24" s="111" t="s">
        <v>379</v>
      </c>
      <c r="D24" s="111" t="s">
        <v>380</v>
      </c>
      <c r="E24" s="110">
        <v>27.972000000000001</v>
      </c>
      <c r="F24" s="70"/>
      <c r="G24" s="63"/>
    </row>
    <row r="25" spans="1:12" s="72" customFormat="1" ht="18.899999999999999" customHeight="1">
      <c r="A25" s="61">
        <v>6</v>
      </c>
      <c r="B25" s="112" t="s">
        <v>669</v>
      </c>
      <c r="C25" s="111" t="s">
        <v>249</v>
      </c>
      <c r="D25" s="111" t="s">
        <v>670</v>
      </c>
      <c r="E25" s="117">
        <v>30.667000000000002</v>
      </c>
      <c r="F25" s="95"/>
      <c r="G25" s="75"/>
      <c r="H25" s="71"/>
      <c r="I25" s="71"/>
      <c r="J25" s="71"/>
    </row>
    <row r="26" spans="1:12" s="72" customFormat="1" ht="18.899999999999999" customHeight="1">
      <c r="A26" s="76">
        <v>7</v>
      </c>
      <c r="B26" s="112" t="s">
        <v>391</v>
      </c>
      <c r="C26" s="109" t="s">
        <v>315</v>
      </c>
      <c r="D26" s="109" t="s">
        <v>671</v>
      </c>
      <c r="E26" s="110">
        <v>37.113</v>
      </c>
      <c r="F26" s="70"/>
      <c r="G26" s="75"/>
      <c r="H26" s="71"/>
      <c r="I26" s="71"/>
      <c r="J26" s="71"/>
    </row>
    <row r="27" spans="1:12">
      <c r="A27" s="196" t="s">
        <v>58</v>
      </c>
      <c r="B27" s="196"/>
      <c r="C27" s="196"/>
      <c r="D27" s="196"/>
      <c r="E27" s="196"/>
      <c r="F27" s="196"/>
      <c r="G27" s="196"/>
      <c r="H27" s="16"/>
      <c r="I27" s="16"/>
      <c r="J27" s="16"/>
    </row>
    <row r="28" spans="1:12" ht="18.899999999999999" customHeight="1">
      <c r="A28" s="37"/>
      <c r="B28" s="108" t="s">
        <v>325</v>
      </c>
      <c r="C28" s="113" t="s">
        <v>326</v>
      </c>
      <c r="D28" s="113" t="s">
        <v>327</v>
      </c>
      <c r="E28" s="110">
        <v>921.81600000000003</v>
      </c>
      <c r="F28" s="94"/>
      <c r="G28" s="84"/>
      <c r="I28" s="119"/>
      <c r="J28" s="120"/>
      <c r="K28" s="120"/>
      <c r="L28" s="121"/>
    </row>
    <row r="29" spans="1:12" ht="18.899999999999999" customHeight="1">
      <c r="A29" s="37"/>
      <c r="B29" s="108" t="s">
        <v>310</v>
      </c>
      <c r="C29" s="113" t="s">
        <v>311</v>
      </c>
      <c r="D29" s="113" t="s">
        <v>312</v>
      </c>
      <c r="E29" s="110">
        <v>923.23500000000001</v>
      </c>
      <c r="F29" s="94"/>
      <c r="G29" s="84"/>
      <c r="I29" s="119"/>
      <c r="J29" s="120"/>
      <c r="K29" s="122"/>
      <c r="L29" s="121"/>
    </row>
    <row r="30" spans="1:12" ht="18.899999999999999" customHeight="1">
      <c r="A30" s="37"/>
      <c r="B30" s="108" t="s">
        <v>672</v>
      </c>
      <c r="C30" s="111" t="s">
        <v>329</v>
      </c>
      <c r="D30" s="111" t="s">
        <v>330</v>
      </c>
      <c r="E30" s="110">
        <v>924.44</v>
      </c>
      <c r="F30" s="94"/>
      <c r="G30" s="84"/>
      <c r="I30" s="119"/>
      <c r="J30" s="120"/>
      <c r="K30" s="120"/>
      <c r="L30" s="121"/>
    </row>
    <row r="31" spans="1:12" ht="18.899999999999999" customHeight="1">
      <c r="A31" s="37"/>
      <c r="B31" s="112" t="s">
        <v>349</v>
      </c>
      <c r="C31" s="111" t="s">
        <v>232</v>
      </c>
      <c r="D31" s="111" t="s">
        <v>350</v>
      </c>
      <c r="E31" s="110">
        <v>924.45399999999995</v>
      </c>
      <c r="F31" s="94"/>
      <c r="G31" s="84"/>
      <c r="I31" s="119"/>
      <c r="J31" s="120"/>
      <c r="K31" s="120"/>
      <c r="L31" s="121"/>
    </row>
    <row r="32" spans="1:12" ht="18.899999999999999" customHeight="1">
      <c r="A32" s="37"/>
      <c r="B32" s="112" t="s">
        <v>314</v>
      </c>
      <c r="C32" s="109" t="s">
        <v>315</v>
      </c>
      <c r="D32" s="109" t="s">
        <v>316</v>
      </c>
      <c r="E32" s="110">
        <v>925.52700000000004</v>
      </c>
      <c r="F32" s="94"/>
      <c r="G32" s="84"/>
      <c r="I32" s="119"/>
      <c r="J32" s="120"/>
      <c r="K32" s="120"/>
      <c r="L32" s="121"/>
    </row>
    <row r="33" spans="1:7" ht="15" customHeight="1">
      <c r="A33" s="37"/>
      <c r="B33" s="112" t="s">
        <v>429</v>
      </c>
      <c r="C33" s="113" t="s">
        <v>430</v>
      </c>
      <c r="D33" s="113" t="s">
        <v>431</v>
      </c>
      <c r="E33" s="110">
        <v>926.40899999999999</v>
      </c>
      <c r="F33" s="94"/>
      <c r="G33" s="84"/>
    </row>
    <row r="34" spans="1:7" ht="15" customHeight="1">
      <c r="A34" s="37"/>
      <c r="B34" s="108" t="s">
        <v>245</v>
      </c>
      <c r="C34" s="113" t="s">
        <v>246</v>
      </c>
      <c r="D34" s="113" t="s">
        <v>247</v>
      </c>
      <c r="E34" s="110">
        <v>934.95799999999997</v>
      </c>
      <c r="F34" s="94"/>
      <c r="G34" s="84"/>
    </row>
    <row r="35" spans="1:7" ht="15" customHeight="1">
      <c r="A35" s="37"/>
      <c r="B35" s="112" t="s">
        <v>546</v>
      </c>
      <c r="C35" s="111" t="s">
        <v>372</v>
      </c>
      <c r="D35" s="111" t="s">
        <v>673</v>
      </c>
      <c r="E35" s="110">
        <v>999.99900000000002</v>
      </c>
      <c r="F35" s="94"/>
      <c r="G35" s="84"/>
    </row>
    <row r="36" spans="1:7" ht="15" customHeight="1">
      <c r="A36" s="37"/>
      <c r="B36" s="108" t="s">
        <v>674</v>
      </c>
      <c r="C36" s="109" t="s">
        <v>675</v>
      </c>
      <c r="D36" s="109" t="s">
        <v>676</v>
      </c>
      <c r="E36" s="110">
        <v>999.99900000000002</v>
      </c>
      <c r="F36" s="94"/>
      <c r="G36" s="118"/>
    </row>
    <row r="37" spans="1:7" ht="15" customHeight="1">
      <c r="A37" s="37"/>
      <c r="B37" s="112" t="s">
        <v>383</v>
      </c>
      <c r="C37" s="113" t="s">
        <v>384</v>
      </c>
      <c r="D37" s="113" t="s">
        <v>385</v>
      </c>
      <c r="E37" s="110">
        <v>999.99900000000002</v>
      </c>
      <c r="F37" s="94"/>
      <c r="G37" s="118"/>
    </row>
    <row r="38" spans="1:7" ht="15" customHeight="1">
      <c r="A38" s="33"/>
      <c r="B38" s="39"/>
      <c r="C38" s="39"/>
      <c r="D38" s="40"/>
      <c r="E38" s="44"/>
    </row>
    <row r="39" spans="1:7" ht="15" customHeight="1">
      <c r="A39" s="33"/>
      <c r="B39" s="39"/>
      <c r="C39" s="39"/>
      <c r="D39" s="40"/>
      <c r="E39" s="44"/>
    </row>
    <row r="40" spans="1:7" ht="15" customHeight="1">
      <c r="A40" s="33"/>
      <c r="B40" s="39"/>
      <c r="C40" s="39"/>
      <c r="D40" s="40"/>
      <c r="E40" s="44"/>
    </row>
    <row r="41" spans="1:7" ht="15" customHeight="1">
      <c r="A41" s="33"/>
      <c r="B41" s="39"/>
      <c r="C41" s="39"/>
      <c r="D41" s="40"/>
      <c r="E41" s="44"/>
    </row>
    <row r="42" spans="1:7" ht="15" customHeight="1">
      <c r="A42" s="33"/>
      <c r="B42" s="39"/>
      <c r="C42" s="39"/>
      <c r="D42" s="40"/>
      <c r="E42" s="44"/>
    </row>
    <row r="43" spans="1:7" ht="15" customHeight="1">
      <c r="A43" s="33"/>
      <c r="B43" s="39"/>
      <c r="C43" s="39"/>
      <c r="D43" s="40"/>
      <c r="E43" s="44"/>
    </row>
    <row r="44" spans="1:7" ht="15" customHeight="1">
      <c r="A44" s="33"/>
      <c r="B44" s="39"/>
      <c r="C44" s="39"/>
      <c r="D44" s="40"/>
      <c r="E44" s="44"/>
    </row>
    <row r="45" spans="1:7" ht="15" customHeight="1">
      <c r="A45" s="33"/>
      <c r="B45" s="39"/>
      <c r="C45" s="39"/>
      <c r="D45" s="40"/>
      <c r="E45" s="44"/>
    </row>
    <row r="46" spans="1:7" ht="15" customHeight="1">
      <c r="A46" s="33"/>
      <c r="B46" s="39"/>
      <c r="C46" s="39"/>
      <c r="D46" s="40"/>
      <c r="E46" s="44"/>
    </row>
    <row r="47" spans="1:7" ht="15" customHeight="1">
      <c r="A47" s="33"/>
      <c r="B47" s="39"/>
      <c r="C47" s="39"/>
      <c r="D47" s="40"/>
      <c r="E47" s="44"/>
    </row>
    <row r="48" spans="1:7" ht="15" customHeight="1">
      <c r="A48" s="33"/>
      <c r="B48" s="39"/>
      <c r="C48" s="39"/>
      <c r="D48" s="40"/>
      <c r="E48" s="44"/>
    </row>
    <row r="49" spans="1:5" ht="15" customHeight="1">
      <c r="A49" s="33"/>
      <c r="B49" s="39"/>
      <c r="C49" s="39"/>
      <c r="D49" s="40"/>
      <c r="E49" s="44"/>
    </row>
    <row r="50" spans="1:5" ht="15" customHeight="1">
      <c r="A50" s="33"/>
      <c r="B50" s="39"/>
      <c r="C50" s="39"/>
      <c r="D50" s="40"/>
      <c r="E50" s="44"/>
    </row>
    <row r="51" spans="1:5" ht="15" customHeight="1">
      <c r="A51" s="33"/>
      <c r="B51" s="39"/>
      <c r="C51" s="39"/>
      <c r="D51" s="40"/>
      <c r="E51" s="44"/>
    </row>
    <row r="52" spans="1:5" ht="15" customHeight="1">
      <c r="A52" s="33"/>
      <c r="B52" s="39"/>
      <c r="C52" s="39"/>
      <c r="D52" s="40"/>
      <c r="E52" s="44"/>
    </row>
    <row r="53" spans="1:5" ht="15" customHeight="1">
      <c r="A53" s="33"/>
      <c r="B53" s="39"/>
      <c r="C53" s="39"/>
      <c r="D53" s="40"/>
      <c r="E53" s="44"/>
    </row>
    <row r="54" spans="1:5" ht="15" customHeight="1">
      <c r="A54" s="33"/>
      <c r="B54" s="39"/>
      <c r="C54" s="39"/>
      <c r="D54" s="40"/>
      <c r="E54" s="44"/>
    </row>
    <row r="55" spans="1:5" ht="15" customHeight="1">
      <c r="A55" s="33"/>
      <c r="B55" s="39"/>
      <c r="C55" s="39"/>
      <c r="D55" s="40"/>
      <c r="E55" s="44"/>
    </row>
    <row r="56" spans="1:5" ht="15" customHeight="1">
      <c r="A56" s="33"/>
      <c r="B56" s="39"/>
      <c r="C56" s="39"/>
      <c r="D56" s="40"/>
      <c r="E56" s="44"/>
    </row>
    <row r="57" spans="1:5" ht="15" customHeight="1">
      <c r="A57" s="33"/>
      <c r="B57" s="39"/>
      <c r="C57" s="39"/>
      <c r="D57" s="40"/>
      <c r="E57" s="44"/>
    </row>
    <row r="58" spans="1:5" ht="15" customHeight="1">
      <c r="A58" s="33"/>
      <c r="B58" s="39"/>
      <c r="C58" s="39"/>
      <c r="D58" s="40"/>
      <c r="E58" s="44"/>
    </row>
    <row r="59" spans="1:5" ht="15" customHeight="1">
      <c r="A59" s="33"/>
      <c r="B59" s="39"/>
      <c r="C59" s="39"/>
      <c r="D59" s="40"/>
      <c r="E59" s="44"/>
    </row>
    <row r="60" spans="1:5" ht="15" customHeight="1">
      <c r="A60" s="33"/>
      <c r="B60" s="39"/>
      <c r="C60" s="39"/>
      <c r="D60" s="40"/>
      <c r="E60" s="44"/>
    </row>
    <row r="61" spans="1:5" ht="15" customHeight="1">
      <c r="A61" s="33"/>
      <c r="B61" s="39"/>
      <c r="C61" s="39"/>
      <c r="D61" s="40"/>
      <c r="E61" s="44"/>
    </row>
    <row r="62" spans="1:5" ht="15" customHeight="1">
      <c r="A62" s="33"/>
      <c r="B62" s="39"/>
      <c r="C62" s="39"/>
      <c r="D62" s="40"/>
      <c r="E62" s="44"/>
    </row>
    <row r="63" spans="1:5" ht="15" customHeight="1">
      <c r="A63" s="33"/>
      <c r="B63" s="39"/>
      <c r="C63" s="39"/>
      <c r="D63" s="40"/>
      <c r="E63" s="44"/>
    </row>
    <row r="64" spans="1:5" ht="15" customHeight="1">
      <c r="A64" s="33"/>
      <c r="B64" s="39"/>
      <c r="C64" s="39"/>
      <c r="D64" s="40"/>
      <c r="E64" s="44"/>
    </row>
    <row r="65" spans="1:5" ht="15" customHeight="1">
      <c r="A65" s="33"/>
      <c r="B65" s="39"/>
      <c r="C65" s="39"/>
      <c r="D65" s="40"/>
      <c r="E65" s="44"/>
    </row>
    <row r="66" spans="1:5" ht="15" customHeight="1">
      <c r="A66" s="33"/>
      <c r="B66" s="39"/>
      <c r="C66" s="39"/>
      <c r="D66" s="40"/>
      <c r="E66" s="44"/>
    </row>
    <row r="67" spans="1:5" ht="15" customHeight="1">
      <c r="A67" s="33"/>
      <c r="B67" s="39"/>
      <c r="C67" s="39"/>
      <c r="D67" s="40"/>
      <c r="E67" s="44"/>
    </row>
    <row r="68" spans="1:5" ht="15" customHeight="1">
      <c r="A68" s="33"/>
      <c r="B68" s="39"/>
      <c r="C68" s="39"/>
      <c r="D68" s="40"/>
      <c r="E68" s="44"/>
    </row>
    <row r="69" spans="1:5" ht="15" customHeight="1">
      <c r="A69" s="33"/>
      <c r="B69" s="39"/>
      <c r="C69" s="39"/>
      <c r="D69" s="40"/>
      <c r="E69" s="44"/>
    </row>
    <row r="70" spans="1:5" ht="15" customHeight="1">
      <c r="A70" s="33"/>
      <c r="B70" s="39"/>
      <c r="C70" s="39"/>
      <c r="D70" s="40"/>
      <c r="E70" s="44"/>
    </row>
    <row r="71" spans="1:5" ht="15" customHeight="1">
      <c r="A71" s="33"/>
      <c r="B71" s="39"/>
      <c r="C71" s="39"/>
      <c r="D71" s="40"/>
      <c r="E71" s="44"/>
    </row>
    <row r="72" spans="1:5" ht="15" customHeight="1">
      <c r="A72" s="33"/>
      <c r="B72" s="39"/>
      <c r="C72" s="39"/>
      <c r="D72" s="40"/>
      <c r="E72" s="44"/>
    </row>
    <row r="73" spans="1:5" ht="15" customHeight="1">
      <c r="A73" s="33"/>
      <c r="B73" s="39"/>
      <c r="C73" s="39"/>
      <c r="D73" s="40"/>
      <c r="E73" s="44"/>
    </row>
    <row r="74" spans="1:5" ht="15" customHeight="1">
      <c r="A74" s="33"/>
      <c r="B74" s="39"/>
      <c r="C74" s="39"/>
      <c r="D74" s="40"/>
      <c r="E74" s="44"/>
    </row>
    <row r="75" spans="1:5" ht="15" customHeight="1">
      <c r="A75" s="33"/>
      <c r="B75" s="39"/>
      <c r="C75" s="39"/>
      <c r="D75" s="40"/>
      <c r="E75" s="44"/>
    </row>
    <row r="76" spans="1:5" ht="15" customHeight="1">
      <c r="A76" s="33"/>
      <c r="B76" s="39"/>
      <c r="C76" s="39"/>
      <c r="D76" s="40"/>
      <c r="E76" s="44"/>
    </row>
    <row r="77" spans="1:5" ht="15" customHeight="1">
      <c r="A77" s="33"/>
      <c r="B77" s="39"/>
      <c r="C77" s="39"/>
      <c r="D77" s="40"/>
      <c r="E77" s="44"/>
    </row>
    <row r="78" spans="1:5" ht="15" customHeight="1">
      <c r="A78" s="33"/>
      <c r="B78" s="39"/>
      <c r="C78" s="39"/>
      <c r="D78" s="40"/>
      <c r="E78" s="44"/>
    </row>
    <row r="79" spans="1:5" ht="15" customHeight="1">
      <c r="A79" s="33"/>
      <c r="B79" s="39"/>
      <c r="C79" s="39"/>
      <c r="D79" s="40"/>
      <c r="E79" s="44"/>
    </row>
    <row r="80" spans="1:5" ht="15" customHeight="1">
      <c r="A80" s="33"/>
      <c r="B80" s="39"/>
      <c r="C80" s="39"/>
      <c r="D80" s="40"/>
      <c r="E80" s="44"/>
    </row>
    <row r="81" spans="1:5" ht="15" customHeight="1">
      <c r="A81" s="33"/>
      <c r="B81" s="39"/>
      <c r="C81" s="39"/>
      <c r="D81" s="40"/>
      <c r="E81" s="44"/>
    </row>
    <row r="82" spans="1:5" ht="15" customHeight="1">
      <c r="A82" s="33"/>
      <c r="B82" s="39"/>
      <c r="C82" s="39"/>
      <c r="D82" s="40"/>
      <c r="E82" s="44"/>
    </row>
    <row r="83" spans="1:5" ht="15" customHeight="1">
      <c r="A83" s="33"/>
      <c r="B83" s="39"/>
      <c r="C83" s="39"/>
      <c r="D83" s="40"/>
      <c r="E83" s="44"/>
    </row>
    <row r="84" spans="1:5" ht="15" customHeight="1">
      <c r="A84" s="33"/>
      <c r="B84" s="39"/>
      <c r="C84" s="39"/>
      <c r="D84" s="40"/>
      <c r="E84" s="44"/>
    </row>
    <row r="85" spans="1:5" ht="15" customHeight="1">
      <c r="A85" s="33"/>
      <c r="B85" s="39"/>
      <c r="C85" s="39"/>
      <c r="D85" s="40"/>
      <c r="E85" s="44"/>
    </row>
    <row r="86" spans="1:5" ht="15" customHeight="1">
      <c r="A86" s="33"/>
      <c r="B86" s="39"/>
      <c r="C86" s="39"/>
      <c r="D86" s="40"/>
      <c r="E86" s="44"/>
    </row>
    <row r="87" spans="1:5" ht="15" customHeight="1">
      <c r="A87" s="33"/>
      <c r="B87" s="39"/>
      <c r="C87" s="39"/>
      <c r="D87" s="40"/>
      <c r="E87" s="44"/>
    </row>
    <row r="88" spans="1:5" ht="15" customHeight="1">
      <c r="A88" s="33"/>
      <c r="B88" s="39"/>
      <c r="C88" s="39"/>
      <c r="D88" s="40"/>
      <c r="E88" s="44"/>
    </row>
    <row r="89" spans="1:5" ht="15" customHeight="1">
      <c r="A89" s="33"/>
      <c r="B89" s="39"/>
      <c r="C89" s="39"/>
      <c r="D89" s="40"/>
      <c r="E89" s="44"/>
    </row>
    <row r="90" spans="1:5" ht="15" customHeight="1">
      <c r="A90" s="33"/>
      <c r="B90" s="39"/>
      <c r="C90" s="39"/>
      <c r="D90" s="40"/>
      <c r="E90" s="44"/>
    </row>
    <row r="91" spans="1:5" ht="15" customHeight="1">
      <c r="A91" s="33"/>
      <c r="B91" s="39"/>
      <c r="C91" s="39"/>
      <c r="D91" s="40"/>
      <c r="E91" s="44"/>
    </row>
    <row r="92" spans="1:5" ht="15" customHeight="1">
      <c r="A92" s="33"/>
      <c r="B92" s="39"/>
      <c r="C92" s="39"/>
      <c r="D92" s="40"/>
      <c r="E92" s="44"/>
    </row>
    <row r="93" spans="1:5" ht="15" customHeight="1">
      <c r="A93" s="33"/>
      <c r="B93" s="39"/>
      <c r="C93" s="39"/>
      <c r="D93" s="40"/>
      <c r="E93" s="44"/>
    </row>
    <row r="94" spans="1:5" ht="15" customHeight="1">
      <c r="A94" s="33"/>
      <c r="B94" s="39"/>
      <c r="C94" s="39"/>
      <c r="D94" s="40"/>
      <c r="E94" s="44"/>
    </row>
    <row r="95" spans="1:5" ht="15" customHeight="1">
      <c r="A95" s="33"/>
      <c r="B95" s="39"/>
      <c r="C95" s="39"/>
      <c r="D95" s="40"/>
      <c r="E95" s="44"/>
    </row>
    <row r="96" spans="1:5" ht="15" customHeight="1">
      <c r="A96" s="33"/>
      <c r="B96" s="39"/>
      <c r="C96" s="39"/>
      <c r="D96" s="40"/>
      <c r="E96" s="44"/>
    </row>
    <row r="97" spans="1:5" ht="15" customHeight="1">
      <c r="A97" s="33"/>
      <c r="B97" s="39"/>
      <c r="C97" s="39"/>
      <c r="D97" s="40"/>
      <c r="E97" s="44"/>
    </row>
    <row r="98" spans="1:5" ht="15" customHeight="1">
      <c r="A98" s="33"/>
      <c r="B98" s="39"/>
      <c r="C98" s="39"/>
      <c r="D98" s="40"/>
      <c r="E98" s="44"/>
    </row>
    <row r="99" spans="1:5" ht="15" customHeight="1">
      <c r="A99" s="33"/>
      <c r="B99" s="39"/>
      <c r="C99" s="39"/>
      <c r="D99" s="40"/>
      <c r="E99" s="44"/>
    </row>
    <row r="100" spans="1:5" ht="15" customHeight="1">
      <c r="A100" s="33"/>
      <c r="B100" s="39"/>
      <c r="C100" s="39"/>
      <c r="D100" s="40"/>
      <c r="E100" s="44"/>
    </row>
    <row r="101" spans="1:5" ht="15" customHeight="1">
      <c r="A101" s="33"/>
      <c r="B101" s="39"/>
      <c r="C101" s="39"/>
      <c r="D101" s="40"/>
      <c r="E101" s="44"/>
    </row>
    <row r="102" spans="1:5" ht="15" customHeight="1">
      <c r="A102" s="33"/>
      <c r="B102" s="39"/>
      <c r="C102" s="39"/>
      <c r="D102" s="40"/>
      <c r="E102" s="44"/>
    </row>
    <row r="103" spans="1:5" ht="15" customHeight="1">
      <c r="A103" s="33"/>
      <c r="B103" s="39"/>
      <c r="C103" s="39"/>
      <c r="D103" s="40"/>
      <c r="E103" s="44"/>
    </row>
    <row r="104" spans="1:5" ht="15" customHeight="1">
      <c r="A104" s="33"/>
      <c r="B104" s="39"/>
      <c r="C104" s="39"/>
      <c r="D104" s="40"/>
      <c r="E104" s="44"/>
    </row>
    <row r="105" spans="1:5" ht="15" customHeight="1">
      <c r="A105" s="33"/>
      <c r="B105" s="39"/>
      <c r="C105" s="39"/>
      <c r="D105" s="40"/>
      <c r="E105" s="44"/>
    </row>
    <row r="106" spans="1:5" ht="15" customHeight="1">
      <c r="A106" s="33"/>
      <c r="B106" s="39"/>
      <c r="C106" s="39"/>
      <c r="D106" s="40"/>
      <c r="E106" s="44"/>
    </row>
    <row r="107" spans="1:5" ht="15" customHeight="1">
      <c r="A107" s="33"/>
      <c r="B107" s="39"/>
      <c r="C107" s="39"/>
      <c r="D107" s="40"/>
      <c r="E107" s="44"/>
    </row>
    <row r="108" spans="1:5" ht="15" customHeight="1">
      <c r="A108" s="33"/>
      <c r="B108" s="39"/>
      <c r="C108" s="39"/>
      <c r="D108" s="40"/>
      <c r="E108" s="44"/>
    </row>
    <row r="109" spans="1:5" ht="15" customHeight="1">
      <c r="A109" s="33"/>
      <c r="B109" s="39"/>
      <c r="C109" s="39"/>
      <c r="D109" s="40"/>
      <c r="E109" s="44"/>
    </row>
    <row r="110" spans="1:5" ht="15" customHeight="1">
      <c r="A110" s="33"/>
      <c r="B110" s="39"/>
      <c r="C110" s="39"/>
      <c r="D110" s="40"/>
      <c r="E110" s="44"/>
    </row>
    <row r="111" spans="1:5" ht="15" customHeight="1">
      <c r="A111" s="33"/>
      <c r="B111" s="39"/>
      <c r="C111" s="39"/>
      <c r="D111" s="40"/>
      <c r="E111" s="44"/>
    </row>
    <row r="112" spans="1:5" ht="15" customHeight="1">
      <c r="A112" s="33"/>
      <c r="B112" s="39"/>
      <c r="C112" s="39"/>
      <c r="D112" s="40"/>
      <c r="E112" s="44"/>
    </row>
    <row r="113" spans="1:5" ht="15" customHeight="1">
      <c r="A113" s="33"/>
      <c r="B113" s="39"/>
      <c r="C113" s="39"/>
      <c r="D113" s="40"/>
      <c r="E113" s="44"/>
    </row>
    <row r="114" spans="1:5" ht="15" customHeight="1">
      <c r="A114" s="33"/>
      <c r="B114" s="39"/>
      <c r="C114" s="39"/>
      <c r="D114" s="40"/>
      <c r="E114" s="44"/>
    </row>
    <row r="115" spans="1:5" ht="15" customHeight="1">
      <c r="A115" s="33"/>
      <c r="B115" s="39"/>
      <c r="C115" s="39"/>
      <c r="D115" s="40"/>
      <c r="E115" s="44"/>
    </row>
    <row r="116" spans="1:5" ht="15" customHeight="1">
      <c r="A116" s="33"/>
      <c r="B116" s="39"/>
      <c r="C116" s="39"/>
      <c r="D116" s="40"/>
      <c r="E116" s="44"/>
    </row>
    <row r="117" spans="1:5" ht="15" customHeight="1">
      <c r="A117" s="33"/>
      <c r="B117" s="39"/>
      <c r="C117" s="39"/>
      <c r="D117" s="40"/>
      <c r="E117" s="44"/>
    </row>
    <row r="118" spans="1:5" ht="15" customHeight="1">
      <c r="A118" s="33"/>
      <c r="B118" s="39"/>
      <c r="C118" s="39"/>
      <c r="D118" s="40"/>
      <c r="E118" s="44"/>
    </row>
    <row r="119" spans="1:5" ht="15" customHeight="1">
      <c r="A119" s="33"/>
      <c r="B119" s="39"/>
      <c r="C119" s="39"/>
      <c r="D119" s="40"/>
      <c r="E119" s="44"/>
    </row>
    <row r="120" spans="1:5" ht="15" customHeight="1">
      <c r="A120" s="33"/>
      <c r="B120" s="39"/>
      <c r="C120" s="39"/>
      <c r="D120" s="40"/>
      <c r="E120" s="44"/>
    </row>
    <row r="121" spans="1:5" ht="15" customHeight="1">
      <c r="A121" s="33"/>
      <c r="B121" s="39"/>
      <c r="C121" s="39"/>
      <c r="D121" s="40"/>
      <c r="E121" s="44"/>
    </row>
    <row r="122" spans="1:5" ht="15" customHeight="1">
      <c r="A122" s="33"/>
      <c r="B122" s="39"/>
      <c r="C122" s="39"/>
      <c r="D122" s="40"/>
      <c r="E122" s="44"/>
    </row>
    <row r="123" spans="1:5" ht="15" customHeight="1">
      <c r="A123" s="33"/>
      <c r="B123" s="39"/>
      <c r="C123" s="39"/>
      <c r="D123" s="40"/>
      <c r="E123" s="44"/>
    </row>
    <row r="124" spans="1:5" ht="15" customHeight="1">
      <c r="A124" s="33"/>
      <c r="B124" s="39"/>
      <c r="C124" s="39"/>
      <c r="D124" s="40"/>
      <c r="E124" s="44"/>
    </row>
    <row r="125" spans="1:5" ht="15" customHeight="1">
      <c r="A125" s="33"/>
      <c r="B125" s="39"/>
      <c r="C125" s="39"/>
      <c r="D125" s="40"/>
      <c r="E125" s="44"/>
    </row>
    <row r="126" spans="1:5" ht="15" customHeight="1">
      <c r="A126" s="33"/>
      <c r="B126" s="39"/>
      <c r="C126" s="39"/>
      <c r="D126" s="40"/>
      <c r="E126" s="44"/>
    </row>
    <row r="127" spans="1:5" ht="15" customHeight="1">
      <c r="A127" s="33"/>
      <c r="B127" s="39"/>
      <c r="C127" s="39"/>
      <c r="D127" s="40"/>
      <c r="E127" s="44"/>
    </row>
    <row r="128" spans="1:5" ht="15" customHeight="1">
      <c r="A128" s="33"/>
      <c r="B128" s="39"/>
      <c r="C128" s="39"/>
      <c r="D128" s="40"/>
      <c r="E128" s="44"/>
    </row>
    <row r="129" spans="1:5" ht="15" customHeight="1">
      <c r="A129" s="33"/>
      <c r="B129" s="39"/>
      <c r="C129" s="39"/>
      <c r="D129" s="40"/>
      <c r="E129" s="44"/>
    </row>
    <row r="130" spans="1:5" ht="15" customHeight="1">
      <c r="A130" s="33"/>
      <c r="B130" s="39"/>
      <c r="C130" s="39"/>
      <c r="D130" s="40"/>
      <c r="E130" s="44"/>
    </row>
    <row r="131" spans="1:5" ht="15" customHeight="1">
      <c r="A131" s="33"/>
      <c r="B131" s="39"/>
      <c r="C131" s="39"/>
      <c r="D131" s="39"/>
      <c r="E131" s="44"/>
    </row>
    <row r="132" spans="1:5" ht="15" customHeight="1">
      <c r="A132" s="33"/>
      <c r="B132" s="39"/>
      <c r="C132" s="39"/>
      <c r="D132" s="39"/>
      <c r="E132" s="44"/>
    </row>
    <row r="133" spans="1:5" ht="15" customHeight="1">
      <c r="A133" s="33"/>
      <c r="B133" s="39"/>
      <c r="C133" s="39"/>
      <c r="D133" s="39"/>
      <c r="E133" s="44"/>
    </row>
    <row r="134" spans="1:5" ht="15" customHeight="1">
      <c r="A134" s="33"/>
      <c r="B134" s="39"/>
      <c r="C134" s="39"/>
      <c r="D134" s="39"/>
      <c r="E134" s="44"/>
    </row>
    <row r="135" spans="1:5" ht="15" customHeight="1">
      <c r="A135" s="33"/>
      <c r="B135" s="39"/>
      <c r="C135" s="39"/>
      <c r="D135" s="39"/>
      <c r="E135" s="44"/>
    </row>
    <row r="136" spans="1:5" ht="15" customHeight="1">
      <c r="A136" s="33"/>
      <c r="B136" s="39"/>
      <c r="C136" s="39"/>
      <c r="D136" s="39"/>
      <c r="E136" s="44"/>
    </row>
    <row r="137" spans="1:5" ht="15" customHeight="1">
      <c r="A137" s="33"/>
      <c r="B137" s="39"/>
      <c r="C137" s="39"/>
      <c r="D137" s="39"/>
      <c r="E137" s="44"/>
    </row>
    <row r="138" spans="1:5" ht="15" customHeight="1">
      <c r="A138" s="33"/>
      <c r="B138" s="39"/>
      <c r="C138" s="39"/>
      <c r="D138" s="39"/>
      <c r="E138" s="44"/>
    </row>
    <row r="139" spans="1:5" ht="15" customHeight="1">
      <c r="A139" s="33"/>
      <c r="B139" s="39"/>
      <c r="C139" s="39"/>
      <c r="D139" s="39"/>
      <c r="E139" s="44"/>
    </row>
    <row r="140" spans="1:5" ht="15" customHeight="1">
      <c r="A140" s="33"/>
      <c r="B140" s="39"/>
      <c r="C140" s="39"/>
      <c r="D140" s="39"/>
      <c r="E140" s="44"/>
    </row>
    <row r="141" spans="1:5" ht="15" customHeight="1">
      <c r="A141" s="33"/>
      <c r="B141" s="39"/>
      <c r="C141" s="39"/>
      <c r="D141" s="39"/>
      <c r="E141" s="44"/>
    </row>
    <row r="142" spans="1:5" ht="15" customHeight="1">
      <c r="A142" s="33"/>
      <c r="B142" s="39"/>
      <c r="C142" s="39"/>
      <c r="D142" s="39"/>
      <c r="E142" s="44"/>
    </row>
    <row r="143" spans="1:5" ht="15" customHeight="1">
      <c r="A143" s="33"/>
      <c r="B143" s="39"/>
      <c r="C143" s="39"/>
      <c r="D143" s="39"/>
      <c r="E143" s="44"/>
    </row>
    <row r="144" spans="1:5" ht="15" customHeight="1">
      <c r="A144" s="33"/>
      <c r="B144" s="39"/>
      <c r="C144" s="39"/>
      <c r="D144" s="39"/>
      <c r="E144" s="44"/>
    </row>
    <row r="145" spans="1:5" ht="15" customHeight="1">
      <c r="A145" s="33"/>
      <c r="B145" s="39"/>
      <c r="C145" s="39"/>
      <c r="D145" s="39"/>
      <c r="E145" s="44"/>
    </row>
    <row r="146" spans="1:5" ht="15" customHeight="1">
      <c r="A146" s="33"/>
      <c r="B146" s="39"/>
      <c r="C146" s="39"/>
      <c r="D146" s="39"/>
      <c r="E146" s="44"/>
    </row>
    <row r="147" spans="1:5" ht="15" customHeight="1">
      <c r="A147" s="33"/>
      <c r="B147" s="39"/>
      <c r="C147" s="39"/>
      <c r="D147" s="39"/>
      <c r="E147" s="44"/>
    </row>
    <row r="148" spans="1:5" ht="15" customHeight="1">
      <c r="A148" s="33"/>
      <c r="B148" s="39"/>
      <c r="C148" s="39"/>
      <c r="D148" s="39"/>
      <c r="E148" s="44"/>
    </row>
    <row r="149" spans="1:5" ht="15" customHeight="1">
      <c r="A149" s="33"/>
      <c r="B149" s="39"/>
      <c r="C149" s="39"/>
      <c r="D149" s="39"/>
      <c r="E149" s="44"/>
    </row>
    <row r="150" spans="1:5" ht="15" customHeight="1">
      <c r="A150" s="33"/>
      <c r="B150" s="39"/>
      <c r="C150" s="39"/>
      <c r="D150" s="39"/>
      <c r="E150" s="44"/>
    </row>
    <row r="151" spans="1:5" ht="15" customHeight="1">
      <c r="A151" s="33"/>
      <c r="B151" s="39"/>
      <c r="C151" s="39"/>
      <c r="D151" s="39"/>
      <c r="E151" s="44"/>
    </row>
    <row r="152" spans="1:5" ht="15" customHeight="1">
      <c r="A152" s="33"/>
      <c r="B152" s="39"/>
      <c r="C152" s="39"/>
      <c r="D152" s="39"/>
      <c r="E152" s="44"/>
    </row>
    <row r="153" spans="1:5" ht="15" customHeight="1">
      <c r="A153" s="33"/>
      <c r="B153" s="39"/>
      <c r="C153" s="39"/>
      <c r="D153" s="39"/>
      <c r="E153" s="44"/>
    </row>
    <row r="154" spans="1:5" ht="15" customHeight="1">
      <c r="A154" s="33"/>
      <c r="B154" s="39"/>
      <c r="C154" s="39"/>
      <c r="D154" s="39"/>
      <c r="E154" s="44"/>
    </row>
    <row r="155" spans="1:5" ht="15" customHeight="1">
      <c r="A155" s="33"/>
      <c r="B155" s="39"/>
      <c r="C155" s="39"/>
      <c r="D155" s="39"/>
      <c r="E155" s="44"/>
    </row>
    <row r="156" spans="1:5" ht="15" customHeight="1">
      <c r="A156" s="33"/>
      <c r="B156" s="39"/>
      <c r="C156" s="39"/>
      <c r="D156" s="39"/>
      <c r="E156" s="44"/>
    </row>
    <row r="157" spans="1:5" ht="15" customHeight="1">
      <c r="A157" s="33"/>
      <c r="B157" s="39"/>
      <c r="C157" s="39"/>
      <c r="D157" s="39"/>
      <c r="E157" s="44"/>
    </row>
    <row r="158" spans="1:5" ht="15" customHeight="1">
      <c r="A158" s="33"/>
      <c r="B158" s="39"/>
      <c r="C158" s="39"/>
      <c r="D158" s="39"/>
      <c r="E158" s="44"/>
    </row>
    <row r="159" spans="1:5" ht="15" customHeight="1">
      <c r="A159" s="33"/>
      <c r="B159" s="39"/>
      <c r="C159" s="39"/>
      <c r="D159" s="39"/>
      <c r="E159" s="44"/>
    </row>
    <row r="160" spans="1:5" ht="15" customHeight="1">
      <c r="A160" s="33"/>
      <c r="B160" s="39"/>
      <c r="C160" s="39"/>
      <c r="D160" s="39"/>
      <c r="E160" s="44"/>
    </row>
    <row r="161" spans="1:5" ht="15" customHeight="1">
      <c r="A161" s="33"/>
      <c r="B161" s="39"/>
      <c r="C161" s="39"/>
      <c r="D161" s="39"/>
      <c r="E161" s="44"/>
    </row>
    <row r="162" spans="1:5" ht="15" customHeight="1">
      <c r="A162" s="33"/>
      <c r="B162" s="39"/>
      <c r="C162" s="39"/>
      <c r="D162" s="39"/>
      <c r="E162" s="44"/>
    </row>
    <row r="163" spans="1:5" ht="15" customHeight="1">
      <c r="A163" s="33"/>
      <c r="B163" s="39"/>
      <c r="C163" s="39"/>
      <c r="D163" s="39"/>
      <c r="E163" s="44"/>
    </row>
    <row r="164" spans="1:5" ht="15" customHeight="1">
      <c r="A164" s="33"/>
      <c r="B164" s="39"/>
      <c r="C164" s="39"/>
      <c r="D164" s="39"/>
      <c r="E164" s="44"/>
    </row>
    <row r="165" spans="1:5" ht="15" customHeight="1">
      <c r="A165" s="33"/>
      <c r="B165" s="39"/>
      <c r="C165" s="39"/>
      <c r="D165" s="39"/>
      <c r="E165" s="44"/>
    </row>
    <row r="166" spans="1:5" ht="15" customHeight="1">
      <c r="A166" s="33"/>
      <c r="B166" s="39"/>
      <c r="C166" s="39"/>
      <c r="D166" s="39"/>
      <c r="E166" s="44"/>
    </row>
    <row r="167" spans="1:5" ht="15" customHeight="1">
      <c r="A167" s="33"/>
      <c r="B167" s="39"/>
      <c r="C167" s="39"/>
      <c r="D167" s="39"/>
      <c r="E167" s="44"/>
    </row>
    <row r="168" spans="1:5" ht="15" customHeight="1">
      <c r="A168" s="33"/>
      <c r="B168" s="39"/>
      <c r="C168" s="39"/>
      <c r="D168" s="39"/>
      <c r="E168" s="44"/>
    </row>
    <row r="169" spans="1:5" ht="15" customHeight="1">
      <c r="A169" s="33"/>
      <c r="B169" s="39"/>
      <c r="C169" s="39"/>
      <c r="D169" s="39"/>
      <c r="E169" s="44"/>
    </row>
    <row r="170" spans="1:5" ht="15" customHeight="1">
      <c r="A170" s="33"/>
      <c r="B170" s="39"/>
      <c r="C170" s="39"/>
      <c r="D170" s="39"/>
      <c r="E170" s="44"/>
    </row>
    <row r="171" spans="1:5" ht="15" customHeight="1">
      <c r="A171" s="33"/>
      <c r="B171" s="39"/>
      <c r="C171" s="39"/>
      <c r="D171" s="39"/>
      <c r="E171" s="44"/>
    </row>
    <row r="172" spans="1:5" ht="15" customHeight="1">
      <c r="A172" s="33"/>
      <c r="B172" s="39"/>
      <c r="C172" s="39"/>
      <c r="D172" s="39"/>
      <c r="E172" s="44"/>
    </row>
    <row r="173" spans="1:5" ht="15" customHeight="1">
      <c r="A173" s="33"/>
      <c r="B173" s="39"/>
      <c r="C173" s="39"/>
      <c r="D173" s="39"/>
      <c r="E173" s="44"/>
    </row>
    <row r="174" spans="1:5" ht="15" customHeight="1">
      <c r="A174" s="33"/>
      <c r="B174" s="39"/>
      <c r="C174" s="39"/>
      <c r="D174" s="39"/>
      <c r="E174" s="44"/>
    </row>
    <row r="175" spans="1:5" ht="15" customHeight="1">
      <c r="A175" s="33"/>
      <c r="B175" s="39"/>
      <c r="C175" s="39"/>
      <c r="D175" s="39"/>
      <c r="E175" s="44"/>
    </row>
    <row r="176" spans="1:5" ht="15" customHeight="1">
      <c r="A176" s="33"/>
      <c r="B176" s="39"/>
      <c r="C176" s="39"/>
      <c r="D176" s="39"/>
      <c r="E176" s="44"/>
    </row>
    <row r="177" spans="1:5" ht="15" customHeight="1">
      <c r="A177" s="33"/>
      <c r="B177" s="39"/>
      <c r="C177" s="39"/>
      <c r="D177" s="39"/>
      <c r="E177" s="44"/>
    </row>
    <row r="178" spans="1:5" ht="15" customHeight="1">
      <c r="A178" s="33"/>
      <c r="B178" s="39"/>
      <c r="C178" s="39"/>
      <c r="D178" s="39"/>
      <c r="E178" s="44"/>
    </row>
    <row r="179" spans="1:5" ht="15" customHeight="1">
      <c r="A179" s="33"/>
      <c r="B179" s="39"/>
      <c r="C179" s="39"/>
      <c r="D179" s="39"/>
      <c r="E179" s="44"/>
    </row>
    <row r="180" spans="1:5" ht="15" customHeight="1">
      <c r="A180" s="33"/>
      <c r="B180" s="39"/>
      <c r="C180" s="39"/>
      <c r="D180" s="39"/>
      <c r="E180" s="44"/>
    </row>
    <row r="181" spans="1:5" ht="15" customHeight="1">
      <c r="A181" s="33"/>
      <c r="B181" s="39"/>
      <c r="C181" s="39"/>
      <c r="D181" s="39"/>
      <c r="E181" s="44"/>
    </row>
    <row r="182" spans="1:5" ht="15" customHeight="1">
      <c r="A182" s="33"/>
      <c r="B182" s="39"/>
      <c r="C182" s="39"/>
      <c r="D182" s="39"/>
      <c r="E182" s="44"/>
    </row>
    <row r="183" spans="1:5" ht="15" customHeight="1">
      <c r="A183" s="33"/>
      <c r="B183" s="39"/>
      <c r="C183" s="39"/>
      <c r="D183" s="39"/>
      <c r="E183" s="44"/>
    </row>
    <row r="184" spans="1:5" ht="15" customHeight="1">
      <c r="A184" s="33"/>
      <c r="B184" s="39"/>
      <c r="C184" s="39"/>
      <c r="D184" s="39"/>
      <c r="E184" s="44"/>
    </row>
    <row r="185" spans="1:5" ht="15" customHeight="1">
      <c r="A185" s="33"/>
      <c r="B185" s="39"/>
      <c r="C185" s="39"/>
      <c r="D185" s="39"/>
      <c r="E185" s="44"/>
    </row>
    <row r="186" spans="1:5" ht="15" customHeight="1">
      <c r="A186" s="33"/>
      <c r="B186" s="39"/>
      <c r="C186" s="39"/>
      <c r="D186" s="39"/>
      <c r="E186" s="44"/>
    </row>
    <row r="187" spans="1:5" ht="15" customHeight="1">
      <c r="A187" s="33"/>
      <c r="B187" s="39"/>
      <c r="C187" s="39"/>
      <c r="D187" s="39"/>
      <c r="E187" s="44"/>
    </row>
    <row r="188" spans="1:5" ht="15" customHeight="1">
      <c r="A188" s="33"/>
      <c r="B188" s="39"/>
      <c r="C188" s="39"/>
      <c r="D188" s="39"/>
      <c r="E188" s="44"/>
    </row>
    <row r="189" spans="1:5" ht="15" customHeight="1">
      <c r="A189" s="33"/>
      <c r="B189" s="39"/>
      <c r="C189" s="39"/>
      <c r="D189" s="39"/>
      <c r="E189" s="44"/>
    </row>
    <row r="190" spans="1:5" ht="15" customHeight="1">
      <c r="A190" s="33"/>
      <c r="B190" s="39"/>
      <c r="C190" s="39"/>
      <c r="D190" s="39"/>
      <c r="E190" s="44"/>
    </row>
    <row r="191" spans="1:5" ht="15" customHeight="1">
      <c r="A191" s="33"/>
      <c r="B191" s="39"/>
      <c r="C191" s="39"/>
      <c r="D191" s="39"/>
      <c r="E191" s="44"/>
    </row>
    <row r="192" spans="1:5" ht="15" customHeight="1">
      <c r="A192" s="33"/>
      <c r="B192" s="39"/>
      <c r="C192" s="39"/>
      <c r="D192" s="39"/>
      <c r="E192" s="44"/>
    </row>
    <row r="193" spans="1:5" ht="15" customHeight="1">
      <c r="A193" s="33"/>
      <c r="B193" s="39"/>
      <c r="C193" s="39"/>
      <c r="D193" s="39"/>
      <c r="E193" s="44"/>
    </row>
    <row r="194" spans="1:5" ht="15" customHeight="1">
      <c r="A194" s="33"/>
      <c r="B194" s="39"/>
      <c r="C194" s="39"/>
      <c r="D194" s="39"/>
      <c r="E194" s="44"/>
    </row>
    <row r="195" spans="1:5" ht="15" customHeight="1">
      <c r="A195" s="33"/>
      <c r="B195" s="39"/>
      <c r="C195" s="39"/>
      <c r="D195" s="39"/>
      <c r="E195" s="44"/>
    </row>
    <row r="196" spans="1:5" ht="15" customHeight="1">
      <c r="A196" s="33"/>
      <c r="B196" s="39"/>
      <c r="C196" s="39"/>
      <c r="D196" s="39"/>
      <c r="E196" s="44"/>
    </row>
    <row r="197" spans="1:5" ht="15" customHeight="1">
      <c r="A197" s="33"/>
      <c r="B197" s="39"/>
      <c r="C197" s="39"/>
      <c r="D197" s="39"/>
      <c r="E197" s="44"/>
    </row>
    <row r="198" spans="1:5" ht="15" customHeight="1">
      <c r="A198" s="33"/>
      <c r="B198" s="39"/>
      <c r="C198" s="39"/>
      <c r="D198" s="39"/>
      <c r="E198" s="44"/>
    </row>
    <row r="199" spans="1:5" ht="15" customHeight="1">
      <c r="A199" s="33"/>
      <c r="B199" s="39"/>
      <c r="C199" s="39"/>
      <c r="D199" s="39"/>
      <c r="E199" s="44"/>
    </row>
    <row r="200" spans="1:5" ht="15" customHeight="1">
      <c r="A200" s="33"/>
      <c r="B200" s="39"/>
      <c r="C200" s="39"/>
      <c r="D200" s="39"/>
      <c r="E200" s="44"/>
    </row>
    <row r="201" spans="1:5" ht="15" customHeight="1">
      <c r="A201" s="33"/>
      <c r="B201" s="39"/>
      <c r="C201" s="39"/>
      <c r="D201" s="39"/>
      <c r="E201" s="44"/>
    </row>
    <row r="202" spans="1:5" ht="15" customHeight="1">
      <c r="A202" s="33"/>
      <c r="B202" s="39"/>
      <c r="C202" s="39"/>
      <c r="D202" s="39"/>
      <c r="E202" s="44"/>
    </row>
    <row r="203" spans="1:5" ht="15" customHeight="1">
      <c r="A203" s="33"/>
      <c r="B203" s="39"/>
      <c r="C203" s="39"/>
      <c r="D203" s="39"/>
      <c r="E203" s="44"/>
    </row>
    <row r="204" spans="1:5" ht="15" customHeight="1">
      <c r="A204" s="33"/>
      <c r="B204" s="39"/>
      <c r="C204" s="39"/>
      <c r="D204" s="39"/>
      <c r="E204" s="44"/>
    </row>
    <row r="205" spans="1:5" ht="15" customHeight="1">
      <c r="A205" s="33"/>
      <c r="B205" s="39"/>
      <c r="C205" s="39"/>
      <c r="D205" s="39"/>
      <c r="E205" s="44"/>
    </row>
    <row r="206" spans="1:5" ht="15" customHeight="1">
      <c r="A206" s="33"/>
      <c r="B206" s="39"/>
      <c r="C206" s="39"/>
      <c r="D206" s="39"/>
      <c r="E206" s="44"/>
    </row>
    <row r="207" spans="1:5" ht="15" customHeight="1">
      <c r="A207" s="33"/>
      <c r="B207" s="39"/>
      <c r="C207" s="39"/>
      <c r="D207" s="39"/>
      <c r="E207" s="44"/>
    </row>
    <row r="208" spans="1:5" ht="15" customHeight="1">
      <c r="A208" s="33"/>
      <c r="B208" s="39"/>
      <c r="C208" s="39"/>
      <c r="D208" s="39"/>
      <c r="E208" s="44"/>
    </row>
    <row r="209" spans="1:5" ht="15" customHeight="1">
      <c r="A209" s="33"/>
      <c r="B209" s="39"/>
      <c r="C209" s="39"/>
      <c r="D209" s="39"/>
      <c r="E209" s="44"/>
    </row>
    <row r="210" spans="1:5" ht="15" customHeight="1">
      <c r="A210" s="33"/>
      <c r="B210" s="39"/>
      <c r="C210" s="39"/>
      <c r="D210" s="39"/>
      <c r="E210" s="44"/>
    </row>
    <row r="211" spans="1:5" ht="15" customHeight="1">
      <c r="A211" s="33"/>
      <c r="B211" s="39"/>
      <c r="C211" s="39"/>
      <c r="D211" s="39"/>
      <c r="E211" s="44"/>
    </row>
    <row r="212" spans="1:5" ht="15" customHeight="1">
      <c r="A212" s="33"/>
      <c r="B212" s="39"/>
      <c r="C212" s="39"/>
      <c r="D212" s="39"/>
      <c r="E212" s="44"/>
    </row>
    <row r="213" spans="1:5" ht="15" customHeight="1">
      <c r="A213" s="33"/>
      <c r="B213" s="39"/>
      <c r="C213" s="39"/>
      <c r="D213" s="39"/>
      <c r="E213" s="44"/>
    </row>
    <row r="214" spans="1:5" ht="15" customHeight="1">
      <c r="A214" s="33"/>
      <c r="B214" s="39"/>
      <c r="C214" s="39"/>
      <c r="D214" s="39"/>
      <c r="E214" s="44"/>
    </row>
    <row r="215" spans="1:5" ht="15" customHeight="1">
      <c r="A215" s="33"/>
      <c r="B215" s="39"/>
      <c r="C215" s="39"/>
      <c r="D215" s="39"/>
      <c r="E215" s="44"/>
    </row>
    <row r="216" spans="1:5" ht="15" customHeight="1">
      <c r="A216" s="33"/>
      <c r="B216" s="39"/>
      <c r="C216" s="39"/>
      <c r="D216" s="39"/>
      <c r="E216" s="44"/>
    </row>
    <row r="217" spans="1:5" ht="15" customHeight="1">
      <c r="A217" s="33"/>
      <c r="B217" s="39"/>
      <c r="C217" s="39"/>
      <c r="D217" s="39"/>
      <c r="E217" s="44"/>
    </row>
    <row r="218" spans="1:5" ht="15" customHeight="1">
      <c r="A218" s="33"/>
      <c r="B218" s="39"/>
      <c r="C218" s="39"/>
      <c r="D218" s="39"/>
      <c r="E218" s="44"/>
    </row>
    <row r="219" spans="1:5" ht="15" customHeight="1">
      <c r="A219" s="33"/>
      <c r="B219" s="39"/>
      <c r="C219" s="39"/>
      <c r="D219" s="39"/>
      <c r="E219" s="44"/>
    </row>
    <row r="220" spans="1:5" ht="15" customHeight="1">
      <c r="A220" s="33"/>
      <c r="B220" s="39"/>
      <c r="C220" s="39"/>
      <c r="D220" s="39"/>
      <c r="E220" s="44"/>
    </row>
    <row r="221" spans="1:5" ht="15" customHeight="1">
      <c r="A221" s="33"/>
      <c r="B221" s="39"/>
      <c r="C221" s="39"/>
      <c r="D221" s="39"/>
      <c r="E221" s="44"/>
    </row>
    <row r="222" spans="1:5" ht="15" customHeight="1">
      <c r="A222" s="33"/>
      <c r="B222" s="39"/>
      <c r="C222" s="39"/>
      <c r="D222" s="39"/>
      <c r="E222" s="44"/>
    </row>
    <row r="223" spans="1:5" ht="15" customHeight="1">
      <c r="A223" s="33"/>
      <c r="B223" s="39"/>
      <c r="C223" s="39"/>
      <c r="D223" s="39"/>
      <c r="E223" s="44"/>
    </row>
    <row r="224" spans="1:5" ht="15" customHeight="1">
      <c r="A224" s="33"/>
      <c r="B224" s="39"/>
      <c r="C224" s="39"/>
      <c r="D224" s="39"/>
      <c r="E224" s="44"/>
    </row>
    <row r="225" spans="1:5" ht="15" customHeight="1">
      <c r="A225" s="33"/>
      <c r="B225" s="39"/>
      <c r="C225" s="39"/>
      <c r="D225" s="39"/>
      <c r="E225" s="44"/>
    </row>
    <row r="226" spans="1:5" ht="15" customHeight="1">
      <c r="A226" s="33"/>
      <c r="B226" s="39"/>
      <c r="C226" s="39"/>
      <c r="D226" s="39"/>
      <c r="E226" s="44"/>
    </row>
    <row r="227" spans="1:5" ht="15" customHeight="1">
      <c r="A227" s="33"/>
      <c r="B227" s="39"/>
      <c r="C227" s="39"/>
      <c r="D227" s="39"/>
      <c r="E227" s="44"/>
    </row>
    <row r="228" spans="1:5" ht="15" customHeight="1">
      <c r="A228" s="33"/>
      <c r="B228" s="39"/>
      <c r="C228" s="39"/>
      <c r="D228" s="39"/>
      <c r="E228" s="44"/>
    </row>
    <row r="229" spans="1:5" ht="15" customHeight="1">
      <c r="A229" s="33"/>
      <c r="B229" s="39"/>
      <c r="C229" s="39"/>
      <c r="D229" s="39"/>
      <c r="E229" s="44"/>
    </row>
    <row r="230" spans="1:5" ht="15" customHeight="1">
      <c r="A230" s="33"/>
      <c r="B230" s="39"/>
      <c r="C230" s="39"/>
      <c r="D230" s="39"/>
      <c r="E230" s="44"/>
    </row>
    <row r="231" spans="1:5" ht="15" customHeight="1">
      <c r="A231" s="33"/>
      <c r="B231" s="39"/>
      <c r="C231" s="39"/>
      <c r="D231" s="39"/>
      <c r="E231" s="44"/>
    </row>
    <row r="232" spans="1:5" ht="15" customHeight="1">
      <c r="A232" s="33"/>
      <c r="B232" s="39"/>
      <c r="C232" s="39"/>
      <c r="D232" s="39"/>
      <c r="E232" s="44"/>
    </row>
    <row r="233" spans="1:5" ht="15" customHeight="1">
      <c r="A233" s="33"/>
      <c r="B233" s="39"/>
      <c r="C233" s="39"/>
      <c r="D233" s="39"/>
      <c r="E233" s="44"/>
    </row>
    <row r="234" spans="1:5" ht="15" customHeight="1">
      <c r="A234" s="33"/>
      <c r="B234" s="39"/>
      <c r="C234" s="39"/>
      <c r="D234" s="39"/>
      <c r="E234" s="44"/>
    </row>
    <row r="235" spans="1:5" ht="15" customHeight="1">
      <c r="A235" s="33"/>
      <c r="B235" s="39"/>
      <c r="C235" s="39"/>
      <c r="D235" s="39"/>
      <c r="E235" s="44"/>
    </row>
    <row r="236" spans="1:5" ht="15" customHeight="1">
      <c r="A236" s="33"/>
      <c r="B236" s="39"/>
      <c r="C236" s="39"/>
      <c r="D236" s="39"/>
      <c r="E236" s="44"/>
    </row>
    <row r="237" spans="1:5" ht="15" customHeight="1">
      <c r="A237" s="33"/>
      <c r="B237" s="39"/>
      <c r="C237" s="39"/>
      <c r="D237" s="39"/>
      <c r="E237" s="44"/>
    </row>
    <row r="238" spans="1:5" ht="15" customHeight="1">
      <c r="A238" s="33"/>
      <c r="B238" s="39"/>
      <c r="C238" s="39"/>
      <c r="D238" s="39"/>
      <c r="E238" s="44"/>
    </row>
    <row r="239" spans="1:5" ht="15" customHeight="1">
      <c r="A239" s="33"/>
      <c r="B239" s="39"/>
      <c r="C239" s="39"/>
      <c r="D239" s="39"/>
      <c r="E239" s="44"/>
    </row>
    <row r="240" spans="1:5" ht="15" customHeight="1">
      <c r="A240" s="33"/>
      <c r="B240" s="39"/>
      <c r="C240" s="39"/>
      <c r="D240" s="39"/>
      <c r="E240" s="44"/>
    </row>
    <row r="241" spans="1:5" ht="15" customHeight="1">
      <c r="A241" s="33"/>
      <c r="B241" s="39"/>
      <c r="C241" s="39"/>
      <c r="D241" s="39"/>
      <c r="E241" s="44"/>
    </row>
    <row r="242" spans="1:5" ht="15" customHeight="1">
      <c r="A242" s="33"/>
      <c r="B242" s="39"/>
      <c r="C242" s="39"/>
      <c r="D242" s="39"/>
      <c r="E242" s="44"/>
    </row>
    <row r="243" spans="1:5" ht="15" customHeight="1">
      <c r="A243" s="33"/>
      <c r="B243" s="39"/>
      <c r="C243" s="39"/>
      <c r="D243" s="39"/>
      <c r="E243" s="44"/>
    </row>
    <row r="244" spans="1:5" ht="15" customHeight="1">
      <c r="A244" s="33"/>
      <c r="B244" s="39"/>
      <c r="C244" s="39"/>
      <c r="D244" s="39"/>
      <c r="E244" s="44"/>
    </row>
    <row r="245" spans="1:5" ht="15" customHeight="1">
      <c r="A245" s="33"/>
      <c r="B245" s="39"/>
      <c r="C245" s="39"/>
      <c r="D245" s="39"/>
      <c r="E245" s="44"/>
    </row>
    <row r="246" spans="1:5" ht="15" customHeight="1">
      <c r="A246" s="33"/>
      <c r="B246" s="39"/>
      <c r="C246" s="39"/>
      <c r="D246" s="39"/>
      <c r="E246" s="44"/>
    </row>
    <row r="247" spans="1:5" ht="15" customHeight="1">
      <c r="A247" s="33"/>
      <c r="B247" s="39"/>
      <c r="C247" s="39"/>
      <c r="D247" s="39"/>
      <c r="E247" s="44"/>
    </row>
    <row r="248" spans="1:5" ht="15" customHeight="1">
      <c r="A248" s="33"/>
      <c r="B248" s="39"/>
      <c r="C248" s="39"/>
      <c r="D248" s="39"/>
      <c r="E248" s="44"/>
    </row>
    <row r="249" spans="1:5" ht="15" customHeight="1">
      <c r="A249" s="33"/>
      <c r="B249" s="39"/>
      <c r="C249" s="39"/>
      <c r="D249" s="39"/>
      <c r="E249" s="44"/>
    </row>
    <row r="250" spans="1:5" ht="15" customHeight="1">
      <c r="A250" s="33"/>
      <c r="B250" s="39"/>
      <c r="C250" s="39"/>
      <c r="D250" s="39"/>
      <c r="E250" s="44"/>
    </row>
    <row r="251" spans="1:5" ht="15" customHeight="1">
      <c r="A251" s="33"/>
      <c r="B251" s="39"/>
      <c r="C251" s="39"/>
      <c r="D251" s="39"/>
      <c r="E251" s="44"/>
    </row>
    <row r="252" spans="1:5" ht="15" customHeight="1">
      <c r="A252" s="33"/>
      <c r="B252" s="39"/>
      <c r="C252" s="39"/>
      <c r="D252" s="39"/>
      <c r="E252" s="44"/>
    </row>
    <row r="253" spans="1:5" ht="15" customHeight="1">
      <c r="A253" s="33"/>
      <c r="B253" s="39"/>
      <c r="C253" s="39"/>
      <c r="D253" s="39"/>
      <c r="E253" s="44"/>
    </row>
    <row r="254" spans="1:5" ht="15" customHeight="1">
      <c r="A254" s="33"/>
      <c r="B254" s="39"/>
      <c r="C254" s="39"/>
      <c r="D254" s="39"/>
      <c r="E254" s="44"/>
    </row>
    <row r="255" spans="1:5" ht="15" customHeight="1">
      <c r="A255" s="33"/>
      <c r="B255" s="39"/>
      <c r="C255" s="39"/>
      <c r="D255" s="39"/>
      <c r="E255" s="44"/>
    </row>
    <row r="256" spans="1:5" ht="15" customHeight="1">
      <c r="A256" s="33"/>
      <c r="B256" s="39"/>
      <c r="C256" s="39"/>
      <c r="D256" s="39"/>
      <c r="E256" s="44"/>
    </row>
    <row r="257" spans="1:5" ht="15" customHeight="1">
      <c r="A257" s="33"/>
      <c r="B257" s="39"/>
      <c r="C257" s="39"/>
      <c r="D257" s="39"/>
      <c r="E257" s="44"/>
    </row>
    <row r="258" spans="1:5" ht="15" customHeight="1">
      <c r="A258" s="33"/>
      <c r="B258" s="39"/>
      <c r="C258" s="39"/>
      <c r="D258" s="39"/>
      <c r="E258" s="44"/>
    </row>
    <row r="259" spans="1:5" ht="15" customHeight="1">
      <c r="A259" s="33"/>
      <c r="B259" s="39"/>
      <c r="C259" s="39"/>
      <c r="D259" s="39"/>
      <c r="E259" s="44"/>
    </row>
    <row r="260" spans="1:5" ht="15" customHeight="1">
      <c r="A260" s="33"/>
      <c r="B260" s="39"/>
      <c r="C260" s="39"/>
      <c r="D260" s="39"/>
      <c r="E260" s="44"/>
    </row>
    <row r="261" spans="1:5" ht="15" customHeight="1">
      <c r="A261" s="33"/>
      <c r="B261" s="39"/>
      <c r="C261" s="39"/>
      <c r="D261" s="39"/>
      <c r="E261" s="44"/>
    </row>
    <row r="262" spans="1:5" ht="15" customHeight="1">
      <c r="A262" s="33"/>
      <c r="B262" s="39"/>
      <c r="C262" s="39"/>
      <c r="D262" s="39"/>
      <c r="E262" s="44"/>
    </row>
    <row r="263" spans="1:5" ht="15" customHeight="1">
      <c r="A263" s="33"/>
      <c r="B263" s="39"/>
      <c r="C263" s="39"/>
      <c r="D263" s="39"/>
      <c r="E263" s="44"/>
    </row>
    <row r="264" spans="1:5" ht="15" customHeight="1">
      <c r="A264" s="33"/>
      <c r="B264" s="39"/>
      <c r="C264" s="39"/>
      <c r="D264" s="39"/>
      <c r="E264" s="44"/>
    </row>
    <row r="265" spans="1:5" ht="15" customHeight="1">
      <c r="A265" s="33"/>
      <c r="B265" s="39"/>
      <c r="C265" s="39"/>
      <c r="D265" s="39"/>
      <c r="E265" s="44"/>
    </row>
    <row r="266" spans="1:5" ht="15" customHeight="1">
      <c r="A266" s="33"/>
      <c r="B266" s="39"/>
      <c r="C266" s="39"/>
      <c r="D266" s="39"/>
      <c r="E266" s="44"/>
    </row>
    <row r="267" spans="1:5" ht="15" customHeight="1">
      <c r="A267" s="33"/>
      <c r="B267" s="39"/>
      <c r="C267" s="39"/>
      <c r="D267" s="39"/>
      <c r="E267" s="44"/>
    </row>
    <row r="268" spans="1:5" ht="15" customHeight="1">
      <c r="A268" s="33"/>
      <c r="B268" s="39"/>
      <c r="C268" s="39"/>
      <c r="D268" s="39"/>
      <c r="E268" s="44"/>
    </row>
    <row r="269" spans="1:5" ht="15" customHeight="1">
      <c r="A269" s="33"/>
      <c r="B269" s="39"/>
      <c r="C269" s="39"/>
      <c r="D269" s="39"/>
      <c r="E269" s="44"/>
    </row>
    <row r="270" spans="1:5" ht="15" customHeight="1">
      <c r="A270" s="33"/>
      <c r="B270" s="39"/>
      <c r="C270" s="39"/>
      <c r="D270" s="39"/>
      <c r="E270" s="44"/>
    </row>
    <row r="271" spans="1:5" ht="15" customHeight="1">
      <c r="A271" s="33"/>
      <c r="B271" s="39"/>
      <c r="C271" s="39"/>
      <c r="D271" s="39"/>
      <c r="E271" s="44"/>
    </row>
    <row r="272" spans="1:5">
      <c r="A272" s="33"/>
      <c r="B272" s="39"/>
      <c r="C272" s="39"/>
      <c r="D272" s="39"/>
      <c r="E272" s="44"/>
    </row>
    <row r="273" spans="1:5">
      <c r="A273" s="33"/>
      <c r="B273" s="39"/>
      <c r="C273" s="39"/>
      <c r="D273" s="39"/>
      <c r="E273" s="44"/>
    </row>
    <row r="274" spans="1:5">
      <c r="A274" s="33"/>
      <c r="B274" s="39"/>
      <c r="C274" s="39"/>
      <c r="D274" s="39"/>
      <c r="E274" s="44"/>
    </row>
    <row r="275" spans="1:5">
      <c r="A275" s="33"/>
      <c r="B275" s="39"/>
      <c r="C275" s="39"/>
      <c r="D275" s="39"/>
      <c r="E275" s="44"/>
    </row>
    <row r="276" spans="1:5">
      <c r="A276" s="33"/>
      <c r="B276" s="39"/>
      <c r="C276" s="39"/>
      <c r="D276" s="39"/>
      <c r="E276" s="44"/>
    </row>
    <row r="277" spans="1:5">
      <c r="A277" s="33"/>
      <c r="B277" s="39"/>
      <c r="C277" s="39"/>
      <c r="D277" s="39"/>
      <c r="E277" s="44"/>
    </row>
    <row r="278" spans="1:5">
      <c r="A278" s="33"/>
      <c r="B278" s="39"/>
      <c r="C278" s="39"/>
      <c r="D278" s="39"/>
      <c r="E278" s="44"/>
    </row>
    <row r="279" spans="1:5">
      <c r="A279" s="33"/>
      <c r="B279" s="39"/>
      <c r="C279" s="39"/>
      <c r="D279" s="39"/>
      <c r="E279" s="44"/>
    </row>
    <row r="280" spans="1:5">
      <c r="A280" s="33"/>
      <c r="B280" s="39"/>
      <c r="C280" s="39"/>
      <c r="D280" s="39"/>
      <c r="E280" s="44"/>
    </row>
    <row r="281" spans="1:5">
      <c r="A281" s="33"/>
      <c r="B281" s="39"/>
      <c r="C281" s="39"/>
      <c r="D281" s="39"/>
      <c r="E281" s="44"/>
    </row>
    <row r="282" spans="1:5">
      <c r="A282" s="33"/>
      <c r="B282" s="39"/>
      <c r="C282" s="39"/>
      <c r="D282" s="39"/>
      <c r="E282" s="44"/>
    </row>
    <row r="283" spans="1:5">
      <c r="A283" s="33"/>
      <c r="B283" s="39"/>
      <c r="C283" s="39"/>
      <c r="D283" s="39"/>
      <c r="E283" s="44"/>
    </row>
    <row r="284" spans="1:5">
      <c r="A284" s="33"/>
      <c r="B284" s="39"/>
      <c r="C284" s="39"/>
      <c r="D284" s="39"/>
      <c r="E284" s="44"/>
    </row>
    <row r="285" spans="1:5">
      <c r="A285" s="33"/>
      <c r="B285" s="39"/>
      <c r="C285" s="39"/>
      <c r="D285" s="39"/>
      <c r="E285" s="44"/>
    </row>
    <row r="286" spans="1:5">
      <c r="A286" s="33"/>
      <c r="B286" s="39"/>
      <c r="C286" s="39"/>
      <c r="D286" s="39"/>
      <c r="E286" s="44"/>
    </row>
    <row r="287" spans="1:5">
      <c r="A287" s="33"/>
      <c r="B287" s="39"/>
      <c r="C287" s="39"/>
      <c r="D287" s="39"/>
      <c r="E287" s="44"/>
    </row>
    <row r="288" spans="1:5">
      <c r="A288" s="33"/>
      <c r="B288" s="39"/>
      <c r="C288" s="39"/>
      <c r="D288" s="39"/>
      <c r="E288" s="44"/>
    </row>
    <row r="289" spans="1:5">
      <c r="A289" s="33"/>
      <c r="B289" s="39"/>
      <c r="C289" s="39"/>
      <c r="D289" s="39"/>
      <c r="E289" s="44"/>
    </row>
    <row r="290" spans="1:5">
      <c r="A290" s="33"/>
      <c r="B290" s="39"/>
      <c r="C290" s="39"/>
      <c r="D290" s="39"/>
      <c r="E290" s="44"/>
    </row>
    <row r="291" spans="1:5">
      <c r="A291" s="33"/>
      <c r="B291" s="39"/>
      <c r="C291" s="39"/>
      <c r="D291" s="39"/>
      <c r="E291" s="44"/>
    </row>
    <row r="292" spans="1:5">
      <c r="A292" s="33"/>
      <c r="B292" s="39"/>
      <c r="C292" s="39"/>
      <c r="D292" s="39"/>
      <c r="E292" s="44"/>
    </row>
    <row r="293" spans="1:5">
      <c r="A293" s="33"/>
      <c r="B293" s="39"/>
      <c r="C293" s="39"/>
      <c r="D293" s="39"/>
      <c r="E293" s="44"/>
    </row>
    <row r="294" spans="1:5">
      <c r="A294" s="33"/>
      <c r="B294" s="39"/>
      <c r="C294" s="39"/>
      <c r="D294" s="39"/>
      <c r="E294" s="44"/>
    </row>
    <row r="295" spans="1:5">
      <c r="A295" s="33"/>
      <c r="B295" s="39"/>
      <c r="C295" s="39"/>
      <c r="D295" s="39"/>
      <c r="E295" s="44"/>
    </row>
    <row r="296" spans="1:5">
      <c r="A296" s="33"/>
      <c r="B296" s="39"/>
      <c r="C296" s="39"/>
      <c r="D296" s="39"/>
      <c r="E296" s="44"/>
    </row>
    <row r="297" spans="1:5">
      <c r="A297" s="33"/>
      <c r="B297" s="39"/>
      <c r="C297" s="39"/>
      <c r="D297" s="39"/>
      <c r="E297" s="44"/>
    </row>
    <row r="298" spans="1:5">
      <c r="A298" s="33"/>
      <c r="B298" s="39"/>
      <c r="C298" s="39"/>
      <c r="D298" s="39"/>
      <c r="E298" s="44"/>
    </row>
    <row r="299" spans="1:5">
      <c r="A299" s="33"/>
      <c r="B299" s="39"/>
      <c r="C299" s="39"/>
      <c r="D299" s="39"/>
      <c r="E299" s="44"/>
    </row>
    <row r="300" spans="1:5">
      <c r="A300" s="33"/>
      <c r="B300" s="39"/>
      <c r="C300" s="39"/>
      <c r="D300" s="39"/>
      <c r="E300" s="44"/>
    </row>
    <row r="301" spans="1:5">
      <c r="A301" s="33"/>
      <c r="B301" s="39"/>
      <c r="C301" s="39"/>
      <c r="D301" s="39"/>
      <c r="E301" s="44"/>
    </row>
    <row r="302" spans="1:5">
      <c r="A302" s="33"/>
      <c r="B302" s="39"/>
      <c r="C302" s="39"/>
      <c r="D302" s="39"/>
      <c r="E302" s="44"/>
    </row>
    <row r="303" spans="1:5">
      <c r="A303" s="33"/>
      <c r="B303" s="39"/>
      <c r="C303" s="39"/>
      <c r="D303" s="39"/>
      <c r="E303" s="44"/>
    </row>
    <row r="304" spans="1:5">
      <c r="A304" s="33"/>
      <c r="B304" s="39"/>
      <c r="C304" s="39"/>
      <c r="D304" s="39"/>
      <c r="E304" s="44"/>
    </row>
    <row r="305" spans="1:5">
      <c r="A305" s="33"/>
      <c r="B305" s="39"/>
      <c r="C305" s="39"/>
      <c r="D305" s="39"/>
      <c r="E305" s="44"/>
    </row>
    <row r="306" spans="1:5">
      <c r="A306" s="33"/>
      <c r="B306" s="39"/>
      <c r="C306" s="39"/>
      <c r="D306" s="39"/>
      <c r="E306" s="44"/>
    </row>
    <row r="307" spans="1:5">
      <c r="A307" s="33"/>
      <c r="B307" s="39"/>
      <c r="C307" s="39"/>
      <c r="D307" s="39"/>
      <c r="E307" s="44"/>
    </row>
    <row r="308" spans="1:5">
      <c r="A308" s="33"/>
      <c r="B308" s="39"/>
      <c r="C308" s="39"/>
      <c r="D308" s="39"/>
      <c r="E308" s="44"/>
    </row>
    <row r="309" spans="1:5">
      <c r="A309" s="33"/>
      <c r="B309" s="39"/>
      <c r="C309" s="39"/>
      <c r="D309" s="39"/>
      <c r="E309" s="44"/>
    </row>
    <row r="310" spans="1:5">
      <c r="A310" s="33"/>
      <c r="B310" s="39"/>
      <c r="C310" s="39"/>
      <c r="D310" s="39"/>
      <c r="E310" s="44"/>
    </row>
    <row r="311" spans="1:5">
      <c r="A311" s="33"/>
      <c r="B311" s="39"/>
      <c r="C311" s="39"/>
      <c r="D311" s="39"/>
      <c r="E311" s="44"/>
    </row>
    <row r="312" spans="1:5">
      <c r="A312" s="33"/>
      <c r="B312" s="39"/>
      <c r="C312" s="39"/>
      <c r="D312" s="39"/>
      <c r="E312" s="44"/>
    </row>
    <row r="313" spans="1:5">
      <c r="A313" s="33"/>
      <c r="B313" s="39"/>
      <c r="C313" s="39"/>
      <c r="D313" s="39"/>
      <c r="E313" s="44"/>
    </row>
    <row r="314" spans="1:5">
      <c r="A314" s="33"/>
      <c r="B314" s="39"/>
      <c r="C314" s="39"/>
      <c r="D314" s="39"/>
      <c r="E314" s="44"/>
    </row>
    <row r="315" spans="1:5">
      <c r="A315" s="33"/>
      <c r="B315" s="39"/>
      <c r="C315" s="39"/>
      <c r="D315" s="39"/>
      <c r="E315" s="44"/>
    </row>
    <row r="316" spans="1:5">
      <c r="A316" s="33"/>
      <c r="B316" s="39"/>
      <c r="C316" s="39"/>
      <c r="D316" s="39"/>
      <c r="E316" s="44"/>
    </row>
    <row r="317" spans="1:5">
      <c r="A317" s="33"/>
      <c r="B317" s="39"/>
      <c r="C317" s="39"/>
      <c r="D317" s="39"/>
      <c r="E317" s="44"/>
    </row>
    <row r="318" spans="1:5">
      <c r="A318" s="33"/>
      <c r="B318" s="39"/>
      <c r="C318" s="39"/>
      <c r="D318" s="39"/>
      <c r="E318" s="44"/>
    </row>
    <row r="319" spans="1:5">
      <c r="A319" s="33"/>
      <c r="B319" s="39"/>
      <c r="C319" s="39"/>
      <c r="D319" s="39"/>
      <c r="E319" s="44"/>
    </row>
    <row r="320" spans="1:5">
      <c r="A320" s="33"/>
      <c r="B320" s="39"/>
      <c r="C320" s="39"/>
      <c r="D320" s="39"/>
      <c r="E320" s="44"/>
    </row>
    <row r="321" spans="1:5">
      <c r="A321" s="33"/>
      <c r="B321" s="39"/>
      <c r="C321" s="39"/>
      <c r="D321" s="39"/>
      <c r="E321" s="44"/>
    </row>
    <row r="322" spans="1:5">
      <c r="A322" s="33"/>
      <c r="B322" s="39"/>
      <c r="C322" s="39"/>
      <c r="D322" s="39"/>
      <c r="E322" s="44"/>
    </row>
    <row r="323" spans="1:5">
      <c r="A323" s="33"/>
      <c r="B323" s="39"/>
      <c r="C323" s="39"/>
      <c r="D323" s="39"/>
      <c r="E323" s="44"/>
    </row>
    <row r="324" spans="1:5">
      <c r="A324" s="33"/>
      <c r="B324" s="39"/>
      <c r="C324" s="39"/>
      <c r="D324" s="39"/>
      <c r="E324" s="44"/>
    </row>
    <row r="325" spans="1:5">
      <c r="A325" s="33"/>
      <c r="B325" s="39"/>
      <c r="C325" s="39"/>
      <c r="D325" s="39"/>
      <c r="E325" s="44"/>
    </row>
    <row r="326" spans="1:5">
      <c r="A326" s="33"/>
      <c r="B326" s="39"/>
      <c r="C326" s="39"/>
      <c r="D326" s="39"/>
      <c r="E326" s="44"/>
    </row>
    <row r="327" spans="1:5">
      <c r="A327" s="33"/>
      <c r="B327" s="39"/>
      <c r="C327" s="39"/>
      <c r="D327" s="39"/>
      <c r="E327" s="44"/>
    </row>
    <row r="328" spans="1:5">
      <c r="A328" s="33"/>
      <c r="B328" s="39"/>
      <c r="C328" s="39"/>
      <c r="D328" s="39"/>
      <c r="E328" s="44"/>
    </row>
    <row r="329" spans="1:5">
      <c r="A329" s="33"/>
      <c r="B329" s="39"/>
      <c r="C329" s="39"/>
      <c r="D329" s="39"/>
      <c r="E329" s="44"/>
    </row>
    <row r="330" spans="1:5">
      <c r="A330" s="33"/>
      <c r="B330" s="39"/>
      <c r="C330" s="39"/>
      <c r="D330" s="39"/>
      <c r="E330" s="44"/>
    </row>
    <row r="331" spans="1:5">
      <c r="A331" s="33"/>
      <c r="B331" s="39"/>
      <c r="C331" s="39"/>
      <c r="D331" s="39"/>
      <c r="E331" s="44"/>
    </row>
    <row r="332" spans="1:5">
      <c r="A332" s="33"/>
      <c r="B332" s="39"/>
      <c r="C332" s="39"/>
      <c r="D332" s="39"/>
      <c r="E332" s="44"/>
    </row>
    <row r="333" spans="1:5">
      <c r="A333" s="33"/>
      <c r="B333" s="39"/>
      <c r="C333" s="39"/>
      <c r="D333" s="39"/>
      <c r="E333" s="44"/>
    </row>
    <row r="334" spans="1:5">
      <c r="A334" s="33"/>
      <c r="B334" s="39"/>
      <c r="C334" s="39"/>
      <c r="D334" s="39"/>
      <c r="E334" s="44"/>
    </row>
    <row r="335" spans="1:5">
      <c r="A335" s="33"/>
      <c r="B335" s="39"/>
      <c r="C335" s="39"/>
      <c r="D335" s="39"/>
      <c r="E335" s="44"/>
    </row>
    <row r="336" spans="1:5">
      <c r="A336" s="33"/>
      <c r="B336" s="39"/>
      <c r="C336" s="39"/>
      <c r="D336" s="39"/>
      <c r="E336" s="44"/>
    </row>
    <row r="337" spans="1:5">
      <c r="A337" s="33"/>
      <c r="B337" s="39"/>
      <c r="C337" s="39"/>
      <c r="D337" s="39"/>
      <c r="E337" s="44"/>
    </row>
    <row r="338" spans="1:5">
      <c r="A338" s="33"/>
      <c r="B338" s="39"/>
      <c r="C338" s="39"/>
      <c r="D338" s="39"/>
      <c r="E338" s="44"/>
    </row>
    <row r="339" spans="1:5">
      <c r="A339" s="33"/>
      <c r="B339" s="39"/>
      <c r="C339" s="39"/>
      <c r="D339" s="39"/>
      <c r="E339" s="44"/>
    </row>
    <row r="340" spans="1:5">
      <c r="A340" s="33"/>
      <c r="B340" s="39"/>
      <c r="C340" s="39"/>
      <c r="D340" s="39"/>
      <c r="E340" s="44"/>
    </row>
    <row r="341" spans="1:5">
      <c r="A341" s="33"/>
      <c r="B341" s="39"/>
      <c r="C341" s="39"/>
      <c r="D341" s="39"/>
      <c r="E341" s="44"/>
    </row>
    <row r="342" spans="1:5">
      <c r="A342" s="33"/>
      <c r="B342" s="39"/>
      <c r="C342" s="39"/>
      <c r="D342" s="39"/>
      <c r="E342" s="44"/>
    </row>
    <row r="343" spans="1:5">
      <c r="A343" s="33"/>
      <c r="B343" s="39"/>
      <c r="C343" s="39"/>
      <c r="D343" s="39"/>
      <c r="E343" s="44"/>
    </row>
    <row r="344" spans="1:5">
      <c r="A344" s="33"/>
      <c r="B344" s="39"/>
      <c r="C344" s="39"/>
      <c r="D344" s="39"/>
      <c r="E344" s="44"/>
    </row>
    <row r="345" spans="1:5">
      <c r="A345" s="33"/>
      <c r="B345" s="39"/>
      <c r="C345" s="39"/>
      <c r="D345" s="39"/>
      <c r="E345" s="44"/>
    </row>
    <row r="346" spans="1:5">
      <c r="A346" s="33"/>
      <c r="B346" s="39"/>
      <c r="C346" s="39"/>
      <c r="D346" s="39"/>
      <c r="E346" s="44"/>
    </row>
    <row r="347" spans="1:5">
      <c r="A347" s="33"/>
      <c r="B347" s="39"/>
      <c r="C347" s="39"/>
      <c r="D347" s="39"/>
      <c r="E347" s="44"/>
    </row>
    <row r="348" spans="1:5">
      <c r="A348" s="33"/>
      <c r="B348" s="39"/>
      <c r="C348" s="39"/>
      <c r="D348" s="39"/>
      <c r="E348" s="44"/>
    </row>
    <row r="349" spans="1:5">
      <c r="A349" s="33"/>
      <c r="B349" s="39"/>
      <c r="C349" s="39"/>
      <c r="D349" s="39"/>
      <c r="E349" s="44"/>
    </row>
    <row r="350" spans="1:5">
      <c r="A350" s="33"/>
      <c r="B350" s="39"/>
      <c r="C350" s="39"/>
      <c r="D350" s="39"/>
      <c r="E350" s="44"/>
    </row>
    <row r="351" spans="1:5">
      <c r="A351" s="33"/>
      <c r="B351" s="39"/>
      <c r="C351" s="39"/>
      <c r="D351" s="39"/>
      <c r="E351" s="44"/>
    </row>
    <row r="352" spans="1:5">
      <c r="A352" s="33"/>
      <c r="B352" s="39"/>
      <c r="C352" s="39"/>
      <c r="D352" s="39"/>
      <c r="E352" s="44"/>
    </row>
    <row r="353" spans="1:5">
      <c r="A353" s="33"/>
      <c r="B353" s="39"/>
      <c r="C353" s="39"/>
      <c r="D353" s="39"/>
      <c r="E353" s="44"/>
    </row>
    <row r="354" spans="1:5">
      <c r="A354" s="33"/>
      <c r="B354" s="39"/>
      <c r="C354" s="39"/>
      <c r="D354" s="39"/>
      <c r="E354" s="44"/>
    </row>
    <row r="355" spans="1:5">
      <c r="A355" s="33"/>
      <c r="B355" s="39"/>
      <c r="C355" s="39"/>
      <c r="D355" s="39"/>
      <c r="E355" s="44"/>
    </row>
    <row r="356" spans="1:5">
      <c r="A356" s="33"/>
      <c r="B356" s="39"/>
      <c r="C356" s="39"/>
      <c r="D356" s="39"/>
      <c r="E356" s="44"/>
    </row>
    <row r="357" spans="1:5">
      <c r="A357" s="33"/>
      <c r="B357" s="39"/>
      <c r="C357" s="39"/>
      <c r="D357" s="39"/>
      <c r="E357" s="44"/>
    </row>
    <row r="358" spans="1:5">
      <c r="A358" s="33"/>
      <c r="B358" s="39"/>
      <c r="C358" s="39"/>
      <c r="D358" s="39"/>
      <c r="E358" s="44"/>
    </row>
    <row r="359" spans="1:5">
      <c r="A359" s="33"/>
      <c r="B359" s="39"/>
      <c r="C359" s="39"/>
      <c r="D359" s="39"/>
      <c r="E359" s="44"/>
    </row>
    <row r="360" spans="1:5">
      <c r="A360" s="33"/>
      <c r="B360" s="39"/>
      <c r="C360" s="39"/>
      <c r="D360" s="39"/>
      <c r="E360" s="44"/>
    </row>
    <row r="361" spans="1:5">
      <c r="A361" s="33"/>
      <c r="B361" s="39"/>
      <c r="C361" s="39"/>
      <c r="D361" s="39"/>
      <c r="E361" s="44"/>
    </row>
    <row r="362" spans="1:5">
      <c r="A362" s="33"/>
      <c r="B362" s="39"/>
      <c r="C362" s="39"/>
      <c r="D362" s="39"/>
      <c r="E362" s="44"/>
    </row>
    <row r="363" spans="1:5">
      <c r="A363" s="33"/>
      <c r="B363" s="39"/>
      <c r="C363" s="39"/>
      <c r="D363" s="39"/>
      <c r="E363" s="44"/>
    </row>
    <row r="364" spans="1:5">
      <c r="A364" s="33"/>
      <c r="B364" s="39"/>
      <c r="C364" s="39"/>
      <c r="D364" s="39"/>
      <c r="E364" s="44"/>
    </row>
    <row r="365" spans="1:5">
      <c r="A365" s="33"/>
      <c r="B365" s="39"/>
      <c r="C365" s="39"/>
      <c r="D365" s="39"/>
      <c r="E365" s="44"/>
    </row>
    <row r="366" spans="1:5">
      <c r="A366" s="33"/>
      <c r="B366" s="39"/>
      <c r="C366" s="39"/>
      <c r="D366" s="39"/>
      <c r="E366" s="44"/>
    </row>
    <row r="367" spans="1:5">
      <c r="A367" s="33"/>
      <c r="B367" s="39"/>
      <c r="C367" s="39"/>
      <c r="D367" s="39"/>
      <c r="E367" s="44"/>
    </row>
    <row r="368" spans="1:5">
      <c r="A368" s="33"/>
      <c r="B368" s="39"/>
      <c r="C368" s="39"/>
      <c r="D368" s="39"/>
      <c r="E368" s="44"/>
    </row>
    <row r="369" spans="1:5">
      <c r="A369" s="33"/>
      <c r="B369" s="39"/>
      <c r="C369" s="39"/>
      <c r="D369" s="39"/>
      <c r="E369" s="44"/>
    </row>
    <row r="370" spans="1:5">
      <c r="A370" s="33"/>
      <c r="B370" s="39"/>
      <c r="C370" s="39"/>
      <c r="D370" s="39"/>
      <c r="E370" s="44"/>
    </row>
    <row r="371" spans="1:5">
      <c r="A371" s="33"/>
      <c r="B371" s="39"/>
      <c r="C371" s="39"/>
      <c r="D371" s="39"/>
      <c r="E371" s="44"/>
    </row>
    <row r="372" spans="1:5">
      <c r="A372" s="33"/>
      <c r="B372" s="39"/>
      <c r="C372" s="39"/>
      <c r="D372" s="39"/>
      <c r="E372" s="44"/>
    </row>
    <row r="373" spans="1:5">
      <c r="A373" s="33"/>
      <c r="B373" s="39"/>
      <c r="C373" s="39"/>
      <c r="D373" s="39"/>
      <c r="E373" s="44"/>
    </row>
    <row r="374" spans="1:5">
      <c r="A374" s="33"/>
      <c r="B374" s="39"/>
      <c r="C374" s="39"/>
      <c r="D374" s="39"/>
      <c r="E374" s="44"/>
    </row>
    <row r="375" spans="1:5">
      <c r="A375" s="33"/>
      <c r="B375" s="39"/>
      <c r="C375" s="39"/>
      <c r="D375" s="39"/>
      <c r="E375" s="44"/>
    </row>
    <row r="376" spans="1:5">
      <c r="A376" s="33"/>
      <c r="B376" s="39"/>
      <c r="C376" s="39"/>
      <c r="D376" s="39"/>
      <c r="E376" s="44"/>
    </row>
    <row r="377" spans="1:5">
      <c r="A377" s="33"/>
      <c r="B377" s="39"/>
      <c r="C377" s="39"/>
      <c r="D377" s="39"/>
      <c r="E377" s="44"/>
    </row>
    <row r="378" spans="1:5">
      <c r="A378" s="33"/>
      <c r="B378" s="39"/>
      <c r="C378" s="39"/>
      <c r="D378" s="39"/>
      <c r="E378" s="44"/>
    </row>
    <row r="379" spans="1:5">
      <c r="A379" s="33"/>
      <c r="B379" s="39"/>
      <c r="C379" s="39"/>
      <c r="D379" s="39"/>
      <c r="E379" s="44"/>
    </row>
    <row r="380" spans="1:5">
      <c r="A380" s="33"/>
      <c r="B380" s="39"/>
      <c r="C380" s="39"/>
      <c r="D380" s="39"/>
      <c r="E380" s="44"/>
    </row>
    <row r="381" spans="1:5">
      <c r="A381" s="33"/>
      <c r="B381" s="39"/>
      <c r="C381" s="39"/>
      <c r="D381" s="39"/>
      <c r="E381" s="44"/>
    </row>
    <row r="382" spans="1:5">
      <c r="A382" s="33"/>
      <c r="B382" s="39"/>
      <c r="C382" s="39"/>
      <c r="D382" s="39"/>
      <c r="E382" s="44"/>
    </row>
    <row r="383" spans="1:5">
      <c r="A383" s="33"/>
      <c r="B383" s="39"/>
      <c r="C383" s="39"/>
      <c r="D383" s="39"/>
      <c r="E383" s="44"/>
    </row>
    <row r="384" spans="1:5">
      <c r="A384" s="33"/>
      <c r="B384" s="39"/>
      <c r="C384" s="39"/>
      <c r="D384" s="39"/>
      <c r="E384" s="44"/>
    </row>
    <row r="385" spans="1:5">
      <c r="A385" s="33"/>
      <c r="B385" s="39"/>
      <c r="C385" s="39"/>
      <c r="D385" s="39"/>
      <c r="E385" s="44"/>
    </row>
    <row r="386" spans="1:5">
      <c r="A386" s="33"/>
      <c r="B386" s="39"/>
      <c r="C386" s="39"/>
      <c r="D386" s="39"/>
      <c r="E386" s="44"/>
    </row>
    <row r="387" spans="1:5">
      <c r="A387" s="33"/>
      <c r="B387" s="39"/>
      <c r="C387" s="39"/>
      <c r="D387" s="39"/>
      <c r="E387" s="44"/>
    </row>
    <row r="388" spans="1:5">
      <c r="A388" s="33"/>
      <c r="B388" s="39"/>
      <c r="C388" s="39"/>
      <c r="D388" s="39"/>
      <c r="E388" s="44"/>
    </row>
    <row r="389" spans="1:5">
      <c r="A389" s="33"/>
      <c r="B389" s="39"/>
      <c r="C389" s="39"/>
      <c r="D389" s="39"/>
      <c r="E389" s="44"/>
    </row>
    <row r="390" spans="1:5">
      <c r="A390" s="33"/>
      <c r="B390" s="39"/>
      <c r="C390" s="39"/>
      <c r="D390" s="39"/>
      <c r="E390" s="44"/>
    </row>
    <row r="391" spans="1:5">
      <c r="A391" s="33"/>
      <c r="B391" s="39"/>
      <c r="C391" s="39"/>
      <c r="D391" s="39"/>
      <c r="E391" s="44"/>
    </row>
    <row r="392" spans="1:5">
      <c r="A392" s="33"/>
      <c r="B392" s="39"/>
      <c r="C392" s="39"/>
      <c r="D392" s="39"/>
      <c r="E392" s="44"/>
    </row>
    <row r="393" spans="1:5">
      <c r="A393" s="33"/>
      <c r="B393" s="39"/>
      <c r="C393" s="39"/>
      <c r="D393" s="39"/>
      <c r="E393" s="44"/>
    </row>
    <row r="394" spans="1:5">
      <c r="A394" s="33"/>
      <c r="B394" s="39"/>
      <c r="C394" s="39"/>
      <c r="D394" s="39"/>
      <c r="E394" s="44"/>
    </row>
    <row r="395" spans="1:5">
      <c r="A395" s="33"/>
      <c r="B395" s="39"/>
      <c r="C395" s="39"/>
      <c r="D395" s="39"/>
      <c r="E395" s="44"/>
    </row>
    <row r="396" spans="1:5">
      <c r="A396" s="33"/>
      <c r="B396" s="39"/>
      <c r="C396" s="39"/>
      <c r="D396" s="39"/>
      <c r="E396" s="44"/>
    </row>
    <row r="397" spans="1:5">
      <c r="A397" s="33"/>
      <c r="B397" s="39"/>
      <c r="C397" s="39"/>
      <c r="D397" s="39"/>
      <c r="E397" s="44"/>
    </row>
    <row r="398" spans="1:5">
      <c r="A398" s="33"/>
      <c r="B398" s="39"/>
      <c r="C398" s="39"/>
      <c r="D398" s="39"/>
      <c r="E398" s="44"/>
    </row>
    <row r="399" spans="1:5">
      <c r="A399" s="33"/>
      <c r="B399" s="39"/>
      <c r="C399" s="39"/>
      <c r="D399" s="39"/>
      <c r="E399" s="44"/>
    </row>
    <row r="400" spans="1:5">
      <c r="A400" s="33"/>
      <c r="B400" s="39"/>
      <c r="C400" s="39"/>
      <c r="D400" s="39"/>
      <c r="E400" s="44"/>
    </row>
    <row r="401" spans="1:5">
      <c r="A401" s="33"/>
      <c r="B401" s="39"/>
      <c r="C401" s="39"/>
      <c r="D401" s="39"/>
      <c r="E401" s="44"/>
    </row>
    <row r="402" spans="1:5">
      <c r="A402" s="33"/>
      <c r="B402" s="39"/>
      <c r="C402" s="39"/>
      <c r="D402" s="39"/>
      <c r="E402" s="44"/>
    </row>
    <row r="403" spans="1:5">
      <c r="A403" s="33"/>
      <c r="B403" s="39"/>
      <c r="C403" s="39"/>
      <c r="D403" s="39"/>
      <c r="E403" s="44"/>
    </row>
    <row r="404" spans="1:5">
      <c r="A404" s="33"/>
      <c r="B404" s="39"/>
      <c r="C404" s="39"/>
      <c r="D404" s="39"/>
      <c r="E404" s="44"/>
    </row>
    <row r="405" spans="1:5">
      <c r="A405" s="33"/>
      <c r="B405" s="39"/>
      <c r="C405" s="39"/>
      <c r="D405" s="39"/>
      <c r="E405" s="44"/>
    </row>
    <row r="406" spans="1:5">
      <c r="A406" s="33"/>
      <c r="B406" s="39"/>
      <c r="C406" s="39"/>
      <c r="D406" s="39"/>
      <c r="E406" s="44"/>
    </row>
    <row r="407" spans="1:5">
      <c r="A407" s="33"/>
      <c r="B407" s="39"/>
      <c r="C407" s="39"/>
      <c r="D407" s="39"/>
      <c r="E407" s="44"/>
    </row>
    <row r="408" spans="1:5">
      <c r="A408" s="33"/>
      <c r="B408" s="39"/>
      <c r="C408" s="39"/>
      <c r="D408" s="39"/>
      <c r="E408" s="44"/>
    </row>
    <row r="409" spans="1:5">
      <c r="A409" s="33"/>
      <c r="B409" s="39"/>
      <c r="C409" s="39"/>
      <c r="D409" s="39"/>
      <c r="E409" s="44"/>
    </row>
    <row r="410" spans="1:5">
      <c r="A410" s="33"/>
      <c r="B410" s="39"/>
      <c r="C410" s="39"/>
      <c r="D410" s="39"/>
      <c r="E410" s="44"/>
    </row>
    <row r="411" spans="1:5">
      <c r="A411" s="33"/>
      <c r="B411" s="39"/>
      <c r="C411" s="39"/>
      <c r="D411" s="39"/>
      <c r="E411" s="44"/>
    </row>
    <row r="412" spans="1:5">
      <c r="A412" s="33"/>
      <c r="B412" s="39"/>
      <c r="C412" s="39"/>
      <c r="D412" s="39"/>
      <c r="E412" s="44"/>
    </row>
    <row r="413" spans="1:5">
      <c r="A413" s="33"/>
      <c r="B413" s="39"/>
      <c r="C413" s="39"/>
      <c r="D413" s="39"/>
      <c r="E413" s="44"/>
    </row>
    <row r="414" spans="1:5">
      <c r="A414" s="33"/>
      <c r="B414" s="39"/>
      <c r="C414" s="39"/>
      <c r="D414" s="39"/>
      <c r="E414" s="44"/>
    </row>
    <row r="415" spans="1:5">
      <c r="A415" s="33"/>
      <c r="B415" s="39"/>
      <c r="C415" s="39"/>
      <c r="D415" s="39"/>
      <c r="E415" s="44"/>
    </row>
    <row r="416" spans="1:5">
      <c r="A416" s="33"/>
      <c r="B416" s="39"/>
      <c r="C416" s="39"/>
      <c r="D416" s="39"/>
      <c r="E416" s="44"/>
    </row>
    <row r="417" spans="1:5">
      <c r="A417" s="33"/>
      <c r="B417" s="39"/>
      <c r="C417" s="39"/>
      <c r="D417" s="39"/>
      <c r="E417" s="44"/>
    </row>
    <row r="418" spans="1:5">
      <c r="A418" s="33"/>
      <c r="B418" s="39"/>
      <c r="C418" s="39"/>
      <c r="D418" s="39"/>
      <c r="E418" s="44"/>
    </row>
    <row r="419" spans="1:5">
      <c r="A419" s="33"/>
      <c r="B419" s="39"/>
      <c r="C419" s="39"/>
      <c r="D419" s="39"/>
      <c r="E419" s="44"/>
    </row>
    <row r="420" spans="1:5">
      <c r="A420" s="33"/>
      <c r="B420" s="39"/>
      <c r="C420" s="39"/>
      <c r="D420" s="39"/>
      <c r="E420" s="44"/>
    </row>
    <row r="421" spans="1:5">
      <c r="A421" s="33"/>
      <c r="B421" s="39"/>
      <c r="C421" s="39"/>
      <c r="D421" s="39"/>
      <c r="E421" s="44"/>
    </row>
    <row r="422" spans="1:5">
      <c r="A422" s="33"/>
      <c r="B422" s="39"/>
      <c r="C422" s="39"/>
      <c r="D422" s="39"/>
      <c r="E422" s="44"/>
    </row>
    <row r="423" spans="1:5">
      <c r="A423" s="33"/>
      <c r="B423" s="39"/>
      <c r="C423" s="39"/>
      <c r="D423" s="39"/>
      <c r="E423" s="44"/>
    </row>
    <row r="424" spans="1:5">
      <c r="A424" s="33"/>
      <c r="B424" s="39"/>
      <c r="C424" s="39"/>
      <c r="D424" s="39"/>
      <c r="E424" s="44"/>
    </row>
    <row r="425" spans="1:5">
      <c r="A425" s="33"/>
      <c r="B425" s="39"/>
      <c r="C425" s="39"/>
      <c r="D425" s="39"/>
      <c r="E425" s="44"/>
    </row>
    <row r="426" spans="1:5">
      <c r="A426" s="33"/>
      <c r="B426" s="39"/>
      <c r="C426" s="39"/>
      <c r="D426" s="39"/>
      <c r="E426" s="44"/>
    </row>
    <row r="427" spans="1:5">
      <c r="A427" s="33"/>
      <c r="B427" s="39"/>
      <c r="C427" s="39"/>
      <c r="D427" s="39"/>
      <c r="E427" s="44"/>
    </row>
    <row r="428" spans="1:5">
      <c r="A428" s="33"/>
      <c r="B428" s="39"/>
      <c r="C428" s="39"/>
      <c r="D428" s="39"/>
      <c r="E428" s="44"/>
    </row>
    <row r="429" spans="1:5">
      <c r="A429" s="33"/>
      <c r="B429" s="39"/>
      <c r="C429" s="39"/>
      <c r="D429" s="39"/>
      <c r="E429" s="44"/>
    </row>
    <row r="430" spans="1:5">
      <c r="A430" s="33"/>
      <c r="B430" s="39"/>
      <c r="C430" s="39"/>
      <c r="D430" s="39"/>
      <c r="E430" s="44"/>
    </row>
    <row r="431" spans="1:5">
      <c r="A431" s="33"/>
      <c r="B431" s="39"/>
      <c r="C431" s="39"/>
      <c r="D431" s="39"/>
      <c r="E431" s="44"/>
    </row>
    <row r="432" spans="1:5">
      <c r="A432" s="33"/>
      <c r="B432" s="39"/>
      <c r="C432" s="39"/>
      <c r="D432" s="39"/>
      <c r="E432" s="44"/>
    </row>
    <row r="433" spans="1:5">
      <c r="A433" s="33"/>
      <c r="B433" s="39"/>
      <c r="C433" s="39"/>
      <c r="D433" s="39"/>
      <c r="E433" s="44"/>
    </row>
    <row r="434" spans="1:5">
      <c r="A434" s="33"/>
      <c r="B434" s="39"/>
      <c r="C434" s="39"/>
      <c r="D434" s="39"/>
      <c r="E434" s="44"/>
    </row>
    <row r="435" spans="1:5">
      <c r="A435" s="33"/>
      <c r="B435" s="39"/>
      <c r="C435" s="39"/>
      <c r="D435" s="39"/>
      <c r="E435" s="44"/>
    </row>
    <row r="436" spans="1:5">
      <c r="A436" s="33"/>
      <c r="B436" s="39"/>
      <c r="C436" s="39"/>
      <c r="D436" s="39"/>
      <c r="E436" s="44"/>
    </row>
    <row r="437" spans="1:5">
      <c r="A437" s="33"/>
      <c r="B437" s="39"/>
      <c r="C437" s="39"/>
      <c r="D437" s="39"/>
      <c r="E437" s="44"/>
    </row>
    <row r="438" spans="1:5">
      <c r="A438" s="33"/>
      <c r="B438" s="39"/>
      <c r="C438" s="39"/>
      <c r="D438" s="39"/>
      <c r="E438" s="44"/>
    </row>
    <row r="439" spans="1:5">
      <c r="A439" s="33"/>
      <c r="B439" s="39"/>
      <c r="C439" s="39"/>
      <c r="D439" s="39"/>
      <c r="E439" s="44"/>
    </row>
    <row r="440" spans="1:5">
      <c r="A440" s="33"/>
      <c r="B440" s="39"/>
      <c r="C440" s="39"/>
      <c r="D440" s="39"/>
      <c r="E440" s="44"/>
    </row>
    <row r="441" spans="1:5">
      <c r="A441" s="33"/>
      <c r="B441" s="39"/>
      <c r="C441" s="39"/>
      <c r="D441" s="39"/>
      <c r="E441" s="44"/>
    </row>
    <row r="442" spans="1:5">
      <c r="A442" s="33"/>
      <c r="B442" s="39"/>
      <c r="C442" s="39"/>
      <c r="D442" s="39"/>
      <c r="E442" s="44"/>
    </row>
    <row r="443" spans="1:5">
      <c r="A443" s="33"/>
      <c r="B443" s="39"/>
      <c r="C443" s="39"/>
      <c r="D443" s="39"/>
      <c r="E443" s="44"/>
    </row>
    <row r="444" spans="1:5">
      <c r="A444" s="33"/>
      <c r="B444" s="39"/>
      <c r="C444" s="39"/>
      <c r="D444" s="39"/>
      <c r="E444" s="44"/>
    </row>
    <row r="445" spans="1:5">
      <c r="A445" s="33"/>
      <c r="B445" s="39"/>
      <c r="C445" s="39"/>
      <c r="D445" s="39"/>
      <c r="E445" s="44"/>
    </row>
    <row r="446" spans="1:5">
      <c r="A446" s="33"/>
      <c r="B446" s="39"/>
      <c r="C446" s="39"/>
      <c r="D446" s="39"/>
      <c r="E446" s="44"/>
    </row>
    <row r="447" spans="1:5">
      <c r="A447" s="33"/>
      <c r="B447" s="39"/>
      <c r="C447" s="39"/>
      <c r="D447" s="39"/>
      <c r="E447" s="44"/>
    </row>
    <row r="448" spans="1:5">
      <c r="A448" s="33"/>
      <c r="B448" s="39"/>
      <c r="C448" s="39"/>
      <c r="D448" s="39"/>
      <c r="E448" s="44"/>
    </row>
    <row r="449" spans="1:5">
      <c r="A449" s="33"/>
      <c r="B449" s="39"/>
      <c r="C449" s="39"/>
      <c r="D449" s="39"/>
      <c r="E449" s="44"/>
    </row>
    <row r="450" spans="1:5">
      <c r="A450" s="33"/>
      <c r="B450" s="39"/>
      <c r="C450" s="39"/>
      <c r="D450" s="39"/>
      <c r="E450" s="44"/>
    </row>
    <row r="451" spans="1:5">
      <c r="A451" s="33"/>
      <c r="B451" s="39"/>
      <c r="C451" s="39"/>
      <c r="D451" s="39"/>
      <c r="E451" s="44"/>
    </row>
    <row r="452" spans="1:5">
      <c r="A452" s="33"/>
      <c r="B452" s="39"/>
      <c r="C452" s="39"/>
      <c r="D452" s="39"/>
      <c r="E452" s="44"/>
    </row>
    <row r="453" spans="1:5">
      <c r="A453" s="33"/>
      <c r="B453" s="39"/>
      <c r="C453" s="39"/>
      <c r="D453" s="39"/>
      <c r="E453" s="44"/>
    </row>
    <row r="454" spans="1:5">
      <c r="A454" s="33"/>
      <c r="B454" s="39"/>
      <c r="C454" s="39"/>
      <c r="D454" s="39"/>
      <c r="E454" s="44"/>
    </row>
    <row r="455" spans="1:5">
      <c r="A455" s="33"/>
      <c r="B455" s="39"/>
      <c r="C455" s="39"/>
      <c r="D455" s="39"/>
      <c r="E455" s="44"/>
    </row>
    <row r="456" spans="1:5">
      <c r="A456" s="33"/>
      <c r="B456" s="39"/>
      <c r="C456" s="39"/>
      <c r="D456" s="39"/>
      <c r="E456" s="44"/>
    </row>
    <row r="457" spans="1:5">
      <c r="A457" s="33"/>
      <c r="B457" s="39"/>
      <c r="C457" s="39"/>
      <c r="D457" s="39"/>
      <c r="E457" s="44"/>
    </row>
    <row r="458" spans="1:5">
      <c r="A458" s="33"/>
      <c r="B458" s="39"/>
      <c r="C458" s="39"/>
      <c r="D458" s="39"/>
      <c r="E458" s="44"/>
    </row>
    <row r="459" spans="1:5">
      <c r="A459" s="33"/>
      <c r="B459" s="39"/>
      <c r="C459" s="39"/>
      <c r="D459" s="39"/>
      <c r="E459" s="44"/>
    </row>
    <row r="460" spans="1:5">
      <c r="A460" s="33"/>
      <c r="B460" s="39"/>
      <c r="C460" s="39"/>
      <c r="D460" s="39"/>
      <c r="E460" s="44"/>
    </row>
    <row r="461" spans="1:5">
      <c r="A461" s="33"/>
      <c r="B461" s="39"/>
      <c r="C461" s="39"/>
      <c r="D461" s="39"/>
      <c r="E461" s="44"/>
    </row>
    <row r="462" spans="1:5">
      <c r="A462" s="33"/>
      <c r="B462" s="39"/>
      <c r="C462" s="39"/>
      <c r="D462" s="39"/>
      <c r="E462" s="44"/>
    </row>
    <row r="463" spans="1:5">
      <c r="A463" s="33"/>
      <c r="B463" s="39"/>
      <c r="C463" s="39"/>
      <c r="D463" s="39"/>
      <c r="E463" s="44"/>
    </row>
    <row r="464" spans="1:5">
      <c r="A464" s="33"/>
      <c r="B464" s="39"/>
      <c r="C464" s="39"/>
      <c r="D464" s="39"/>
      <c r="E464" s="44"/>
    </row>
    <row r="465" spans="1:5">
      <c r="A465" s="33"/>
      <c r="B465" s="39"/>
      <c r="C465" s="39"/>
      <c r="D465" s="39"/>
      <c r="E465" s="44"/>
    </row>
    <row r="466" spans="1:5">
      <c r="A466" s="33"/>
      <c r="B466" s="39"/>
      <c r="C466" s="39"/>
      <c r="D466" s="39"/>
      <c r="E466" s="44"/>
    </row>
    <row r="467" spans="1:5">
      <c r="A467" s="33"/>
      <c r="B467" s="39"/>
      <c r="C467" s="39"/>
      <c r="D467" s="39"/>
      <c r="E467" s="44"/>
    </row>
    <row r="468" spans="1:5">
      <c r="A468" s="33"/>
      <c r="B468" s="39"/>
      <c r="C468" s="39"/>
      <c r="D468" s="39"/>
      <c r="E468" s="44"/>
    </row>
    <row r="469" spans="1:5">
      <c r="A469" s="33"/>
      <c r="B469" s="39"/>
      <c r="C469" s="39"/>
      <c r="D469" s="39"/>
      <c r="E469" s="44"/>
    </row>
    <row r="470" spans="1:5">
      <c r="A470" s="33"/>
      <c r="B470" s="39"/>
      <c r="C470" s="39"/>
      <c r="D470" s="39"/>
      <c r="E470" s="44"/>
    </row>
    <row r="471" spans="1:5">
      <c r="A471" s="33"/>
      <c r="B471" s="39"/>
      <c r="C471" s="39"/>
      <c r="D471" s="39"/>
      <c r="E471" s="44"/>
    </row>
    <row r="472" spans="1:5">
      <c r="A472" s="33"/>
      <c r="B472" s="39"/>
      <c r="C472" s="39"/>
      <c r="D472" s="39"/>
      <c r="E472" s="44"/>
    </row>
    <row r="473" spans="1:5">
      <c r="A473" s="33"/>
      <c r="B473" s="39"/>
      <c r="C473" s="39"/>
      <c r="D473" s="39"/>
      <c r="E473" s="44"/>
    </row>
    <row r="474" spans="1:5">
      <c r="A474" s="33"/>
      <c r="B474" s="39"/>
      <c r="C474" s="39"/>
      <c r="D474" s="39"/>
      <c r="E474" s="44"/>
    </row>
    <row r="475" spans="1:5">
      <c r="A475" s="33"/>
      <c r="B475" s="39"/>
      <c r="C475" s="39"/>
      <c r="D475" s="39"/>
      <c r="E475" s="44"/>
    </row>
    <row r="476" spans="1:5">
      <c r="A476" s="33"/>
      <c r="B476" s="39"/>
      <c r="C476" s="39"/>
      <c r="D476" s="39"/>
      <c r="E476" s="44"/>
    </row>
    <row r="477" spans="1:5">
      <c r="A477" s="33"/>
      <c r="B477" s="39"/>
      <c r="C477" s="39"/>
      <c r="D477" s="39"/>
      <c r="E477" s="44"/>
    </row>
    <row r="478" spans="1:5">
      <c r="A478" s="33"/>
      <c r="B478" s="39"/>
      <c r="C478" s="39"/>
      <c r="D478" s="39"/>
      <c r="E478" s="44"/>
    </row>
    <row r="479" spans="1:5">
      <c r="A479" s="33"/>
      <c r="B479" s="39"/>
      <c r="C479" s="39"/>
      <c r="D479" s="39"/>
      <c r="E479" s="44"/>
    </row>
    <row r="480" spans="1:5">
      <c r="A480" s="33"/>
      <c r="B480" s="39"/>
      <c r="C480" s="39"/>
      <c r="D480" s="39"/>
      <c r="E480" s="44"/>
    </row>
    <row r="481" spans="1:5">
      <c r="A481" s="33"/>
      <c r="B481" s="39"/>
      <c r="C481" s="39"/>
      <c r="D481" s="39"/>
      <c r="E481" s="44"/>
    </row>
    <row r="482" spans="1:5">
      <c r="A482" s="33"/>
      <c r="B482" s="39"/>
      <c r="C482" s="39"/>
      <c r="D482" s="39"/>
      <c r="E482" s="44"/>
    </row>
    <row r="483" spans="1:5">
      <c r="A483" s="33"/>
      <c r="B483" s="39"/>
      <c r="C483" s="39"/>
      <c r="D483" s="39"/>
      <c r="E483" s="44"/>
    </row>
    <row r="484" spans="1:5">
      <c r="A484" s="33"/>
      <c r="B484" s="39"/>
      <c r="C484" s="39"/>
      <c r="D484" s="39"/>
      <c r="E484" s="44"/>
    </row>
    <row r="485" spans="1:5">
      <c r="A485" s="33"/>
      <c r="B485" s="39"/>
      <c r="C485" s="39"/>
      <c r="D485" s="39"/>
      <c r="E485" s="44"/>
    </row>
    <row r="486" spans="1:5">
      <c r="A486" s="33"/>
      <c r="B486" s="39"/>
      <c r="C486" s="39"/>
      <c r="D486" s="39"/>
      <c r="E486" s="44"/>
    </row>
    <row r="487" spans="1:5">
      <c r="A487" s="33"/>
      <c r="B487" s="39"/>
      <c r="C487" s="39"/>
      <c r="D487" s="39"/>
      <c r="E487" s="44"/>
    </row>
    <row r="488" spans="1:5">
      <c r="A488" s="33"/>
      <c r="B488" s="39"/>
      <c r="C488" s="39"/>
      <c r="D488" s="39"/>
      <c r="E488" s="44"/>
    </row>
    <row r="489" spans="1:5">
      <c r="A489" s="33"/>
      <c r="B489" s="39"/>
      <c r="C489" s="39"/>
      <c r="D489" s="39"/>
      <c r="E489" s="44"/>
    </row>
    <row r="490" spans="1:5">
      <c r="A490" s="33"/>
      <c r="B490" s="39"/>
      <c r="C490" s="39"/>
      <c r="D490" s="39"/>
      <c r="E490" s="44"/>
    </row>
    <row r="491" spans="1:5">
      <c r="A491" s="33"/>
      <c r="B491" s="39"/>
      <c r="C491" s="39"/>
      <c r="D491" s="39"/>
      <c r="E491" s="44"/>
    </row>
    <row r="492" spans="1:5">
      <c r="A492" s="33"/>
      <c r="B492" s="39"/>
      <c r="C492" s="39"/>
      <c r="D492" s="39"/>
      <c r="E492" s="44"/>
    </row>
    <row r="493" spans="1:5">
      <c r="A493" s="33"/>
      <c r="B493" s="39"/>
      <c r="C493" s="39"/>
      <c r="D493" s="39"/>
      <c r="E493" s="44"/>
    </row>
    <row r="494" spans="1:5">
      <c r="A494" s="33"/>
      <c r="B494" s="39"/>
      <c r="C494" s="39"/>
      <c r="D494" s="39"/>
      <c r="E494" s="44"/>
    </row>
    <row r="495" spans="1:5">
      <c r="A495" s="33"/>
      <c r="B495" s="39"/>
      <c r="C495" s="39"/>
      <c r="D495" s="39"/>
      <c r="E495" s="44"/>
    </row>
    <row r="496" spans="1:5">
      <c r="A496" s="33"/>
      <c r="B496" s="39"/>
      <c r="C496" s="39"/>
      <c r="D496" s="39"/>
      <c r="E496" s="44"/>
    </row>
    <row r="497" spans="1:5">
      <c r="A497" s="33"/>
      <c r="B497" s="39"/>
      <c r="C497" s="39"/>
      <c r="D497" s="39"/>
      <c r="E497" s="44"/>
    </row>
    <row r="498" spans="1:5">
      <c r="A498" s="33"/>
      <c r="B498" s="39"/>
      <c r="C498" s="39"/>
      <c r="D498" s="39"/>
      <c r="E498" s="44"/>
    </row>
    <row r="499" spans="1:5">
      <c r="A499" s="33"/>
      <c r="B499" s="39"/>
      <c r="C499" s="39"/>
      <c r="D499" s="39"/>
      <c r="E499" s="44"/>
    </row>
    <row r="500" spans="1:5">
      <c r="A500" s="33"/>
      <c r="B500" s="39"/>
      <c r="C500" s="39"/>
      <c r="D500" s="39"/>
      <c r="E500" s="44"/>
    </row>
    <row r="501" spans="1:5">
      <c r="A501" s="33"/>
      <c r="B501" s="39"/>
      <c r="C501" s="39"/>
      <c r="D501" s="39"/>
      <c r="E501" s="44"/>
    </row>
    <row r="502" spans="1:5">
      <c r="A502" s="33"/>
      <c r="B502" s="39"/>
      <c r="C502" s="39"/>
      <c r="D502" s="39"/>
      <c r="E502" s="44"/>
    </row>
    <row r="503" spans="1:5">
      <c r="A503" s="33"/>
      <c r="B503" s="39"/>
      <c r="C503" s="39"/>
      <c r="D503" s="39"/>
      <c r="E503" s="44"/>
    </row>
    <row r="504" spans="1:5">
      <c r="A504" s="33"/>
      <c r="B504" s="39"/>
      <c r="C504" s="39"/>
      <c r="D504" s="39"/>
      <c r="E504" s="44"/>
    </row>
    <row r="505" spans="1:5">
      <c r="A505" s="33"/>
      <c r="B505" s="39"/>
      <c r="C505" s="39"/>
      <c r="D505" s="39"/>
      <c r="E505" s="44"/>
    </row>
    <row r="506" spans="1:5">
      <c r="A506" s="33"/>
      <c r="B506" s="39"/>
      <c r="C506" s="39"/>
      <c r="D506" s="39"/>
      <c r="E506" s="44"/>
    </row>
    <row r="507" spans="1:5">
      <c r="A507" s="33"/>
      <c r="B507" s="39"/>
      <c r="C507" s="39"/>
      <c r="D507" s="39"/>
      <c r="E507" s="44"/>
    </row>
    <row r="508" spans="1:5">
      <c r="A508" s="33"/>
      <c r="B508" s="39"/>
      <c r="C508" s="39"/>
      <c r="D508" s="39"/>
      <c r="E508" s="44"/>
    </row>
    <row r="509" spans="1:5">
      <c r="A509" s="33"/>
      <c r="B509" s="39"/>
      <c r="C509" s="39"/>
      <c r="D509" s="39"/>
      <c r="E509" s="44"/>
    </row>
    <row r="510" spans="1:5">
      <c r="A510" s="33"/>
      <c r="B510" s="39"/>
      <c r="C510" s="39"/>
      <c r="D510" s="39"/>
      <c r="E510" s="44"/>
    </row>
    <row r="511" spans="1:5">
      <c r="A511" s="33"/>
      <c r="B511" s="39"/>
      <c r="C511" s="39"/>
      <c r="D511" s="39"/>
      <c r="E511" s="44"/>
    </row>
    <row r="512" spans="1:5">
      <c r="A512" s="33"/>
      <c r="B512" s="39"/>
      <c r="C512" s="39"/>
      <c r="D512" s="39"/>
      <c r="E512" s="44"/>
    </row>
    <row r="513" spans="1:5">
      <c r="A513" s="33"/>
      <c r="B513" s="39"/>
      <c r="C513" s="39"/>
      <c r="D513" s="39"/>
      <c r="E513" s="44"/>
    </row>
    <row r="514" spans="1:5">
      <c r="A514" s="33"/>
      <c r="B514" s="39"/>
      <c r="C514" s="39"/>
      <c r="D514" s="39"/>
      <c r="E514" s="44"/>
    </row>
    <row r="515" spans="1:5">
      <c r="A515" s="33"/>
      <c r="B515" s="39"/>
      <c r="C515" s="39"/>
      <c r="D515" s="39"/>
      <c r="E515" s="44"/>
    </row>
  </sheetData>
  <mergeCells count="7">
    <mergeCell ref="A19:G19"/>
    <mergeCell ref="A27:G27"/>
    <mergeCell ref="A3:G3"/>
    <mergeCell ref="A4:G4"/>
    <mergeCell ref="A5:G5"/>
    <mergeCell ref="A7:G7"/>
    <mergeCell ref="A13:G13"/>
  </mergeCells>
  <printOptions horizontalCentered="1"/>
  <pageMargins left="0" right="0" top="0.2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M514"/>
  <sheetViews>
    <sheetView tabSelected="1" zoomScale="80" zoomScaleNormal="80" workbookViewId="0">
      <pane ySplit="5" topLeftCell="A6" activePane="bottomLeft" state="frozen"/>
      <selection pane="bottomLeft" activeCell="D8" sqref="D8"/>
    </sheetView>
  </sheetViews>
  <sheetFormatPr defaultColWidth="8.88671875" defaultRowHeight="18"/>
  <cols>
    <col min="1" max="1" width="7.109375" style="34" bestFit="1" customWidth="1"/>
    <col min="2" max="2" width="13.44140625" style="16" bestFit="1" customWidth="1"/>
    <col min="3" max="3" width="15.5546875" style="16" bestFit="1" customWidth="1"/>
    <col min="4" max="4" width="28.33203125" style="16" bestFit="1" customWidth="1"/>
    <col min="5" max="5" width="14" style="45" bestFit="1" customWidth="1"/>
    <col min="6" max="6" width="13.33203125" style="93" bestFit="1" customWidth="1"/>
    <col min="7" max="7" width="12.6640625" style="16" customWidth="1"/>
    <col min="8" max="10" width="8.88671875" style="39"/>
    <col min="11" max="16384" width="8.88671875" style="16"/>
  </cols>
  <sheetData>
    <row r="1" spans="1:10">
      <c r="A1" s="33"/>
      <c r="C1" s="33" t="s">
        <v>191</v>
      </c>
      <c r="D1" s="33" t="s">
        <v>192</v>
      </c>
      <c r="E1" s="43" t="s">
        <v>193</v>
      </c>
    </row>
    <row r="2" spans="1:10">
      <c r="A2" s="33"/>
      <c r="C2" s="41">
        <v>0</v>
      </c>
      <c r="D2" s="41">
        <f>C2+1</f>
        <v>1</v>
      </c>
      <c r="E2" s="85">
        <f>D2+1</f>
        <v>2</v>
      </c>
      <c r="G2" s="42"/>
    </row>
    <row r="3" spans="1:10">
      <c r="A3" s="186" t="str">
        <f>'Open 5D'!A3:G3</f>
        <v>BBRA Point Show #2 ~ Cactus Korral</v>
      </c>
      <c r="B3" s="186"/>
      <c r="C3" s="186"/>
      <c r="D3" s="186"/>
      <c r="E3" s="186"/>
      <c r="F3" s="186"/>
      <c r="G3" s="186"/>
    </row>
    <row r="4" spans="1:10">
      <c r="A4" s="187">
        <f>'Open 5D'!A4:G4</f>
        <v>42812</v>
      </c>
      <c r="B4" s="187"/>
      <c r="C4" s="187"/>
      <c r="D4" s="187"/>
      <c r="E4" s="187"/>
      <c r="F4" s="187"/>
      <c r="G4" s="187"/>
    </row>
    <row r="5" spans="1:10" ht="18.75" customHeight="1">
      <c r="A5" s="192" t="s">
        <v>677</v>
      </c>
      <c r="B5" s="192"/>
      <c r="C5" s="192"/>
      <c r="D5" s="192"/>
      <c r="E5" s="192"/>
      <c r="F5" s="192"/>
      <c r="G5" s="192"/>
    </row>
    <row r="6" spans="1:10">
      <c r="A6" s="14" t="s">
        <v>1</v>
      </c>
      <c r="B6" s="14" t="s">
        <v>2</v>
      </c>
      <c r="C6" s="14" t="s">
        <v>3</v>
      </c>
      <c r="D6" s="14" t="s">
        <v>4</v>
      </c>
      <c r="E6" s="15" t="s">
        <v>5</v>
      </c>
      <c r="F6" s="15" t="s">
        <v>662</v>
      </c>
      <c r="G6" s="15" t="s">
        <v>8</v>
      </c>
    </row>
    <row r="7" spans="1:10">
      <c r="A7" s="196" t="s">
        <v>203</v>
      </c>
      <c r="B7" s="196"/>
      <c r="C7" s="196"/>
      <c r="D7" s="196"/>
      <c r="E7" s="196"/>
      <c r="F7" s="196"/>
      <c r="G7" s="196"/>
    </row>
    <row r="8" spans="1:10" s="72" customFormat="1" ht="18.899999999999999" customHeight="1">
      <c r="A8" s="61">
        <v>1</v>
      </c>
      <c r="B8" s="162" t="s">
        <v>494</v>
      </c>
      <c r="C8" s="133" t="s">
        <v>461</v>
      </c>
      <c r="D8" s="133" t="s">
        <v>700</v>
      </c>
      <c r="E8" s="128">
        <v>20.850999999999999</v>
      </c>
      <c r="F8" s="70">
        <v>248</v>
      </c>
      <c r="G8" s="63">
        <v>6</v>
      </c>
    </row>
    <row r="9" spans="1:10">
      <c r="A9" s="196" t="s">
        <v>619</v>
      </c>
      <c r="B9" s="196"/>
      <c r="C9" s="196"/>
      <c r="D9" s="196"/>
      <c r="E9" s="196"/>
      <c r="F9" s="196"/>
      <c r="G9" s="196"/>
      <c r="H9" s="16"/>
      <c r="I9" s="16"/>
      <c r="J9" s="16"/>
    </row>
    <row r="10" spans="1:10" s="72" customFormat="1" ht="18.899999999999999" customHeight="1">
      <c r="A10" s="61">
        <v>1</v>
      </c>
      <c r="B10" s="162" t="s">
        <v>47</v>
      </c>
      <c r="C10" s="114" t="s">
        <v>48</v>
      </c>
      <c r="D10" s="114" t="s">
        <v>678</v>
      </c>
      <c r="E10" s="128">
        <v>22.05</v>
      </c>
      <c r="F10" s="70">
        <v>59</v>
      </c>
      <c r="G10" s="63">
        <v>6</v>
      </c>
    </row>
    <row r="11" spans="1:10" s="72" customFormat="1" ht="18.899999999999999" customHeight="1">
      <c r="A11" s="61">
        <v>2</v>
      </c>
      <c r="B11" s="162" t="s">
        <v>301</v>
      </c>
      <c r="C11" s="114" t="s">
        <v>302</v>
      </c>
      <c r="D11" s="114" t="s">
        <v>499</v>
      </c>
      <c r="E11" s="128">
        <v>22.17</v>
      </c>
      <c r="F11" s="70">
        <v>45</v>
      </c>
      <c r="G11" s="63">
        <v>5</v>
      </c>
    </row>
    <row r="12" spans="1:10" s="72" customFormat="1" ht="18.899999999999999" customHeight="1">
      <c r="A12" s="61">
        <v>3</v>
      </c>
      <c r="B12" s="162" t="s">
        <v>70</v>
      </c>
      <c r="C12" s="114" t="s">
        <v>71</v>
      </c>
      <c r="D12" s="114" t="s">
        <v>72</v>
      </c>
      <c r="E12" s="128">
        <v>22.181999999999999</v>
      </c>
      <c r="F12" s="70">
        <v>30</v>
      </c>
      <c r="G12" s="63">
        <v>4</v>
      </c>
    </row>
    <row r="13" spans="1:10" s="72" customFormat="1" ht="18.899999999999999" customHeight="1">
      <c r="A13" s="61">
        <v>4</v>
      </c>
      <c r="B13" s="163" t="s">
        <v>679</v>
      </c>
      <c r="C13" s="164" t="s">
        <v>467</v>
      </c>
      <c r="D13" s="164" t="s">
        <v>468</v>
      </c>
      <c r="E13" s="164">
        <v>22.399000000000001</v>
      </c>
      <c r="F13" s="70">
        <v>15</v>
      </c>
      <c r="G13" s="63">
        <v>3</v>
      </c>
    </row>
    <row r="14" spans="1:10">
      <c r="A14" s="196" t="s">
        <v>322</v>
      </c>
      <c r="B14" s="196"/>
      <c r="C14" s="196"/>
      <c r="D14" s="196"/>
      <c r="E14" s="196"/>
      <c r="F14" s="196"/>
      <c r="G14" s="196"/>
      <c r="H14" s="16"/>
      <c r="I14" s="16"/>
      <c r="J14" s="16"/>
    </row>
    <row r="15" spans="1:10">
      <c r="A15" s="181">
        <v>1</v>
      </c>
      <c r="B15" s="162" t="s">
        <v>488</v>
      </c>
      <c r="C15" s="114" t="s">
        <v>489</v>
      </c>
      <c r="D15" s="114" t="s">
        <v>490</v>
      </c>
      <c r="E15" s="128">
        <v>23.512</v>
      </c>
      <c r="F15" s="197">
        <v>40</v>
      </c>
      <c r="G15" s="198">
        <v>6</v>
      </c>
      <c r="H15" s="16"/>
      <c r="I15" s="16"/>
      <c r="J15" s="16"/>
    </row>
    <row r="16" spans="1:10">
      <c r="A16" s="181">
        <v>2</v>
      </c>
      <c r="B16" s="162" t="s">
        <v>86</v>
      </c>
      <c r="C16" s="114" t="s">
        <v>87</v>
      </c>
      <c r="D16" s="114" t="s">
        <v>510</v>
      </c>
      <c r="E16" s="165">
        <v>23.797000000000001</v>
      </c>
      <c r="F16" s="197">
        <v>30</v>
      </c>
      <c r="G16" s="198">
        <v>5</v>
      </c>
      <c r="H16" s="16"/>
      <c r="I16" s="16"/>
      <c r="J16" s="16"/>
    </row>
    <row r="17" spans="1:12">
      <c r="A17" s="181">
        <v>3</v>
      </c>
      <c r="B17" s="162" t="s">
        <v>634</v>
      </c>
      <c r="C17" s="114" t="s">
        <v>635</v>
      </c>
      <c r="D17" s="114" t="s">
        <v>636</v>
      </c>
      <c r="E17" s="128">
        <v>23.824000000000002</v>
      </c>
      <c r="F17" s="197">
        <v>20</v>
      </c>
      <c r="G17" s="198">
        <v>4</v>
      </c>
      <c r="H17" s="16"/>
      <c r="I17" s="16"/>
      <c r="J17" s="16"/>
    </row>
    <row r="18" spans="1:12">
      <c r="A18" s="181">
        <v>4</v>
      </c>
      <c r="B18" s="163" t="s">
        <v>349</v>
      </c>
      <c r="C18" s="164" t="s">
        <v>232</v>
      </c>
      <c r="D18" s="164" t="s">
        <v>680</v>
      </c>
      <c r="E18" s="164">
        <v>24.335000000000001</v>
      </c>
      <c r="F18" s="197">
        <v>15</v>
      </c>
      <c r="G18" s="198">
        <v>3</v>
      </c>
      <c r="H18" s="16"/>
      <c r="I18" s="16"/>
      <c r="J18" s="16"/>
    </row>
    <row r="19" spans="1:12">
      <c r="A19" s="181">
        <v>5</v>
      </c>
      <c r="B19" s="166" t="s">
        <v>226</v>
      </c>
      <c r="C19" s="116" t="s">
        <v>464</v>
      </c>
      <c r="D19" s="116" t="s">
        <v>465</v>
      </c>
      <c r="E19" s="116">
        <v>24.562000000000001</v>
      </c>
      <c r="F19" s="198"/>
      <c r="G19" s="198">
        <v>2</v>
      </c>
      <c r="H19" s="16"/>
      <c r="I19" s="16"/>
      <c r="J19" s="16"/>
    </row>
    <row r="20" spans="1:12">
      <c r="A20" s="181">
        <v>6</v>
      </c>
      <c r="B20" s="162" t="s">
        <v>86</v>
      </c>
      <c r="C20" s="114" t="s">
        <v>87</v>
      </c>
      <c r="D20" s="114" t="s">
        <v>88</v>
      </c>
      <c r="E20" s="128">
        <v>25.023</v>
      </c>
      <c r="F20" s="198"/>
      <c r="G20" s="198">
        <v>1</v>
      </c>
      <c r="H20" s="16"/>
      <c r="I20" s="16"/>
      <c r="J20" s="16"/>
    </row>
    <row r="21" spans="1:12">
      <c r="A21" s="181">
        <v>7</v>
      </c>
      <c r="B21" s="162" t="s">
        <v>611</v>
      </c>
      <c r="C21" s="114" t="s">
        <v>612</v>
      </c>
      <c r="D21" s="114" t="s">
        <v>681</v>
      </c>
      <c r="E21" s="128">
        <v>25.134</v>
      </c>
      <c r="F21" s="198"/>
      <c r="G21" s="198"/>
      <c r="H21" s="16"/>
      <c r="I21" s="16"/>
      <c r="J21" s="16"/>
    </row>
    <row r="22" spans="1:12">
      <c r="A22" s="181">
        <v>8</v>
      </c>
      <c r="B22" s="162" t="s">
        <v>517</v>
      </c>
      <c r="C22" s="114" t="s">
        <v>518</v>
      </c>
      <c r="D22" s="167" t="s">
        <v>682</v>
      </c>
      <c r="E22" s="128">
        <v>25.661000000000001</v>
      </c>
      <c r="F22" s="198"/>
      <c r="G22" s="198"/>
      <c r="H22" s="16"/>
      <c r="I22" s="16"/>
      <c r="J22" s="16"/>
    </row>
    <row r="23" spans="1:12">
      <c r="A23" s="181">
        <v>9</v>
      </c>
      <c r="B23" s="162" t="s">
        <v>683</v>
      </c>
      <c r="C23" s="114" t="s">
        <v>684</v>
      </c>
      <c r="D23" s="114" t="s">
        <v>685</v>
      </c>
      <c r="E23" s="128">
        <v>26.105</v>
      </c>
      <c r="F23" s="198"/>
      <c r="G23" s="198"/>
      <c r="H23" s="16"/>
      <c r="I23" s="16"/>
      <c r="J23" s="16"/>
    </row>
    <row r="24" spans="1:12" s="72" customFormat="1" ht="18.899999999999999" customHeight="1">
      <c r="A24" s="181">
        <v>10</v>
      </c>
      <c r="B24" s="163" t="s">
        <v>643</v>
      </c>
      <c r="C24" s="164" t="s">
        <v>467</v>
      </c>
      <c r="D24" s="164" t="s">
        <v>686</v>
      </c>
      <c r="E24" s="164">
        <v>26.876000000000001</v>
      </c>
      <c r="F24" s="199"/>
      <c r="G24" s="137"/>
    </row>
    <row r="25" spans="1:12" s="72" customFormat="1" ht="18.899999999999999" customHeight="1">
      <c r="A25" s="181">
        <v>11</v>
      </c>
      <c r="B25" s="163" t="s">
        <v>113</v>
      </c>
      <c r="C25" s="164" t="s">
        <v>639</v>
      </c>
      <c r="D25" s="164" t="s">
        <v>654</v>
      </c>
      <c r="E25" s="164">
        <v>26.995000000000001</v>
      </c>
      <c r="F25" s="70"/>
      <c r="G25" s="63"/>
    </row>
    <row r="26" spans="1:12" s="72" customFormat="1" ht="18.899999999999999" customHeight="1">
      <c r="A26" s="181">
        <v>12</v>
      </c>
      <c r="B26" s="163" t="s">
        <v>162</v>
      </c>
      <c r="C26" s="164" t="s">
        <v>17</v>
      </c>
      <c r="D26" s="164" t="s">
        <v>18</v>
      </c>
      <c r="E26" s="164">
        <v>27.391999999999999</v>
      </c>
      <c r="F26" s="70"/>
      <c r="G26" s="63"/>
    </row>
    <row r="27" spans="1:12" s="72" customFormat="1" ht="18.899999999999999" customHeight="1">
      <c r="A27" s="181">
        <v>13</v>
      </c>
      <c r="B27" s="163" t="s">
        <v>546</v>
      </c>
      <c r="C27" s="164" t="s">
        <v>629</v>
      </c>
      <c r="D27" s="164" t="s">
        <v>687</v>
      </c>
      <c r="E27" s="164">
        <v>29.245999999999999</v>
      </c>
      <c r="F27" s="70"/>
      <c r="G27" s="63"/>
    </row>
    <row r="28" spans="1:12" s="72" customFormat="1" ht="18.899999999999999" customHeight="1">
      <c r="A28" s="181">
        <v>14</v>
      </c>
      <c r="B28" s="162" t="s">
        <v>143</v>
      </c>
      <c r="C28" s="114" t="s">
        <v>144</v>
      </c>
      <c r="D28" s="167" t="s">
        <v>645</v>
      </c>
      <c r="E28" s="128">
        <v>32.883000000000003</v>
      </c>
      <c r="F28" s="70"/>
      <c r="G28" s="63"/>
    </row>
    <row r="29" spans="1:12">
      <c r="A29" s="196" t="s">
        <v>58</v>
      </c>
      <c r="B29" s="196"/>
      <c r="C29" s="196"/>
      <c r="D29" s="196"/>
      <c r="E29" s="196"/>
      <c r="F29" s="196"/>
      <c r="G29" s="196"/>
      <c r="H29" s="16"/>
      <c r="I29" s="16"/>
      <c r="J29" s="16"/>
    </row>
    <row r="30" spans="1:12" ht="18.899999999999999" customHeight="1">
      <c r="A30" s="37"/>
      <c r="B30" s="162" t="s">
        <v>566</v>
      </c>
      <c r="C30" s="114" t="s">
        <v>430</v>
      </c>
      <c r="D30" s="114" t="s">
        <v>567</v>
      </c>
      <c r="E30" s="128">
        <v>927.66399999999999</v>
      </c>
      <c r="F30" s="94"/>
      <c r="G30" s="84"/>
      <c r="I30" s="119"/>
      <c r="J30" s="120"/>
      <c r="K30" s="120"/>
      <c r="L30" s="121"/>
    </row>
    <row r="31" spans="1:12" ht="18.899999999999999" customHeight="1">
      <c r="A31" s="37"/>
      <c r="B31" s="162" t="s">
        <v>638</v>
      </c>
      <c r="C31" s="114" t="s">
        <v>639</v>
      </c>
      <c r="D31" s="114" t="s">
        <v>688</v>
      </c>
      <c r="E31" s="128">
        <v>999.99900000000002</v>
      </c>
      <c r="F31" s="94"/>
      <c r="G31" s="84"/>
      <c r="I31" s="119"/>
      <c r="J31" s="120"/>
      <c r="K31" s="122"/>
      <c r="L31" s="121"/>
    </row>
    <row r="32" spans="1:12" s="72" customFormat="1" ht="18.899999999999999" customHeight="1">
      <c r="A32" s="37"/>
      <c r="B32" s="162" t="s">
        <v>546</v>
      </c>
      <c r="C32" s="114" t="s">
        <v>547</v>
      </c>
      <c r="D32" s="167" t="s">
        <v>582</v>
      </c>
      <c r="E32" s="128">
        <v>999.99900000000002</v>
      </c>
      <c r="F32" s="70"/>
      <c r="G32" s="63"/>
    </row>
    <row r="33" spans="1:13" ht="18.899999999999999" customHeight="1">
      <c r="A33" s="37"/>
      <c r="B33" s="162" t="s">
        <v>86</v>
      </c>
      <c r="C33" s="114" t="s">
        <v>87</v>
      </c>
      <c r="D33" s="114" t="s">
        <v>539</v>
      </c>
      <c r="E33" s="128">
        <v>999.99900000000002</v>
      </c>
      <c r="F33" s="94"/>
      <c r="G33" s="84"/>
      <c r="I33" s="119"/>
      <c r="J33" s="120"/>
      <c r="K33" s="120"/>
      <c r="L33" s="121"/>
    </row>
    <row r="34" spans="1:13" ht="18.899999999999999" customHeight="1">
      <c r="A34" s="37"/>
      <c r="B34" s="162" t="s">
        <v>594</v>
      </c>
      <c r="C34" s="114" t="s">
        <v>141</v>
      </c>
      <c r="D34" s="114" t="s">
        <v>628</v>
      </c>
      <c r="E34" s="128">
        <v>999.99900000000002</v>
      </c>
      <c r="F34" s="94"/>
      <c r="G34" s="84"/>
      <c r="I34" s="119"/>
      <c r="J34" s="120"/>
      <c r="K34" s="120"/>
      <c r="L34" s="121"/>
    </row>
    <row r="35" spans="1:13" ht="18.899999999999999" customHeight="1">
      <c r="A35" s="37"/>
      <c r="B35" s="162" t="s">
        <v>689</v>
      </c>
      <c r="C35" s="133" t="s">
        <v>103</v>
      </c>
      <c r="D35" s="133" t="s">
        <v>690</v>
      </c>
      <c r="E35" s="128">
        <v>999.99900000000002</v>
      </c>
      <c r="F35" s="94"/>
      <c r="G35" s="84"/>
      <c r="I35" s="119"/>
      <c r="J35" s="120"/>
      <c r="K35" s="120"/>
      <c r="L35" s="121"/>
    </row>
    <row r="36" spans="1:13" s="39" customFormat="1" ht="18.899999999999999" customHeight="1">
      <c r="A36" s="37"/>
      <c r="B36" s="162" t="s">
        <v>546</v>
      </c>
      <c r="C36" s="114" t="s">
        <v>547</v>
      </c>
      <c r="D36" s="114" t="s">
        <v>691</v>
      </c>
      <c r="E36" s="128">
        <v>999.99900000000002</v>
      </c>
      <c r="F36" s="94"/>
      <c r="G36" s="84"/>
      <c r="K36" s="16"/>
      <c r="L36" s="16"/>
      <c r="M36" s="16"/>
    </row>
    <row r="37" spans="1:13" s="39" customFormat="1" ht="15" customHeight="1">
      <c r="A37" s="33"/>
      <c r="B37" s="162" t="s">
        <v>474</v>
      </c>
      <c r="C37" s="114" t="s">
        <v>475</v>
      </c>
      <c r="D37" s="114" t="s">
        <v>692</v>
      </c>
      <c r="E37" s="128">
        <v>999.99900000000002</v>
      </c>
      <c r="F37" s="93"/>
      <c r="G37" s="16"/>
      <c r="K37" s="16"/>
      <c r="L37" s="16"/>
      <c r="M37" s="16"/>
    </row>
    <row r="38" spans="1:13" s="39" customFormat="1" ht="15" customHeight="1">
      <c r="A38" s="33"/>
      <c r="B38" s="162" t="s">
        <v>137</v>
      </c>
      <c r="C38" s="133" t="s">
        <v>138</v>
      </c>
      <c r="D38" s="133" t="s">
        <v>139</v>
      </c>
      <c r="E38" s="128">
        <v>999.99900000000002</v>
      </c>
      <c r="F38" s="93"/>
      <c r="G38" s="16"/>
      <c r="K38" s="16"/>
      <c r="L38" s="16"/>
      <c r="M38" s="16"/>
    </row>
    <row r="39" spans="1:13" s="39" customFormat="1" ht="15" customHeight="1">
      <c r="A39" s="33"/>
      <c r="B39" s="162" t="s">
        <v>609</v>
      </c>
      <c r="C39" s="133" t="s">
        <v>514</v>
      </c>
      <c r="D39" s="133" t="s">
        <v>693</v>
      </c>
      <c r="E39" s="128">
        <v>999.99900000000002</v>
      </c>
      <c r="F39" s="93"/>
      <c r="G39" s="16"/>
      <c r="K39" s="16"/>
      <c r="L39" s="16"/>
      <c r="M39" s="16"/>
    </row>
    <row r="40" spans="1:13" s="39" customFormat="1" ht="15" customHeight="1">
      <c r="A40" s="33"/>
      <c r="B40" s="184" t="s">
        <v>179</v>
      </c>
      <c r="C40" s="185" t="s">
        <v>629</v>
      </c>
      <c r="D40" s="185" t="s">
        <v>694</v>
      </c>
      <c r="E40" s="185">
        <v>999.99900000000002</v>
      </c>
      <c r="F40" s="93"/>
      <c r="G40" s="16"/>
      <c r="K40" s="16"/>
      <c r="L40" s="16"/>
      <c r="M40" s="16"/>
    </row>
    <row r="41" spans="1:13" s="39" customFormat="1" ht="15" customHeight="1">
      <c r="A41" s="33"/>
      <c r="B41" s="118" t="s">
        <v>607</v>
      </c>
      <c r="C41" s="118" t="s">
        <v>541</v>
      </c>
      <c r="D41" s="182" t="s">
        <v>695</v>
      </c>
      <c r="E41" s="183">
        <v>999.99900000000002</v>
      </c>
      <c r="F41" s="93"/>
      <c r="G41" s="16"/>
      <c r="K41" s="16"/>
      <c r="L41" s="16"/>
      <c r="M41" s="16"/>
    </row>
    <row r="42" spans="1:13" s="39" customFormat="1" ht="15" customHeight="1">
      <c r="A42" s="33"/>
      <c r="B42" s="118" t="s">
        <v>696</v>
      </c>
      <c r="C42" s="118" t="s">
        <v>541</v>
      </c>
      <c r="D42" s="182" t="s">
        <v>569</v>
      </c>
      <c r="E42" s="183">
        <v>999.99900000000002</v>
      </c>
      <c r="F42" s="93"/>
      <c r="G42" s="16"/>
      <c r="K42" s="16"/>
      <c r="L42" s="16"/>
      <c r="M42" s="16"/>
    </row>
    <row r="43" spans="1:13" s="39" customFormat="1" ht="15" customHeight="1">
      <c r="A43" s="33"/>
      <c r="B43" s="118" t="s">
        <v>168</v>
      </c>
      <c r="C43" s="118" t="s">
        <v>169</v>
      </c>
      <c r="D43" s="182" t="s">
        <v>697</v>
      </c>
      <c r="E43" s="183">
        <v>999.99900000000002</v>
      </c>
      <c r="F43" s="93"/>
      <c r="G43" s="16"/>
      <c r="K43" s="16"/>
      <c r="L43" s="16"/>
      <c r="M43" s="16"/>
    </row>
    <row r="44" spans="1:13" s="39" customFormat="1" ht="15" customHeight="1">
      <c r="A44" s="33"/>
      <c r="D44" s="40"/>
      <c r="E44" s="44"/>
      <c r="F44" s="93"/>
      <c r="G44" s="16"/>
      <c r="K44" s="16"/>
      <c r="L44" s="16"/>
      <c r="M44" s="16"/>
    </row>
    <row r="45" spans="1:13" s="39" customFormat="1" ht="15" customHeight="1">
      <c r="A45" s="33"/>
      <c r="D45" s="40"/>
      <c r="E45" s="44"/>
      <c r="F45" s="93"/>
      <c r="G45" s="16"/>
      <c r="K45" s="16"/>
      <c r="L45" s="16"/>
      <c r="M45" s="16"/>
    </row>
    <row r="46" spans="1:13" s="39" customFormat="1" ht="15" customHeight="1">
      <c r="A46" s="33"/>
      <c r="D46" s="40"/>
      <c r="E46" s="44"/>
      <c r="F46" s="93"/>
      <c r="G46" s="16"/>
      <c r="K46" s="16"/>
      <c r="L46" s="16"/>
      <c r="M46" s="16"/>
    </row>
    <row r="47" spans="1:13" s="39" customFormat="1" ht="15" customHeight="1">
      <c r="A47" s="33"/>
      <c r="D47" s="40"/>
      <c r="E47" s="44"/>
      <c r="F47" s="93"/>
      <c r="G47" s="16"/>
      <c r="K47" s="16"/>
      <c r="L47" s="16"/>
      <c r="M47" s="16"/>
    </row>
    <row r="48" spans="1:13" s="93" customFormat="1" ht="15" customHeight="1">
      <c r="A48" s="33"/>
      <c r="B48" s="39"/>
      <c r="C48" s="39"/>
      <c r="D48" s="40"/>
      <c r="E48" s="44"/>
      <c r="G48" s="16"/>
      <c r="H48" s="39"/>
      <c r="I48" s="39"/>
      <c r="J48" s="39"/>
      <c r="K48" s="16"/>
      <c r="L48" s="16"/>
      <c r="M48" s="16"/>
    </row>
    <row r="49" spans="1:13" s="93" customFormat="1" ht="15" customHeight="1">
      <c r="A49" s="33"/>
      <c r="B49" s="39"/>
      <c r="C49" s="39"/>
      <c r="D49" s="40"/>
      <c r="E49" s="44"/>
      <c r="G49" s="16"/>
      <c r="H49" s="39"/>
      <c r="I49" s="39"/>
      <c r="J49" s="39"/>
      <c r="K49" s="16"/>
      <c r="L49" s="16"/>
      <c r="M49" s="16"/>
    </row>
    <row r="50" spans="1:13" s="93" customFormat="1" ht="15" customHeight="1">
      <c r="A50" s="33"/>
      <c r="B50" s="39"/>
      <c r="C50" s="39"/>
      <c r="D50" s="40"/>
      <c r="E50" s="44"/>
      <c r="G50" s="16"/>
      <c r="H50" s="39"/>
      <c r="I50" s="39"/>
      <c r="J50" s="39"/>
      <c r="K50" s="16"/>
      <c r="L50" s="16"/>
      <c r="M50" s="16"/>
    </row>
    <row r="51" spans="1:13" s="93" customFormat="1" ht="15" customHeight="1">
      <c r="A51" s="33"/>
      <c r="B51" s="39"/>
      <c r="C51" s="39"/>
      <c r="D51" s="40"/>
      <c r="E51" s="44"/>
      <c r="G51" s="16"/>
      <c r="H51" s="39"/>
      <c r="I51" s="39"/>
      <c r="J51" s="39"/>
      <c r="K51" s="16"/>
      <c r="L51" s="16"/>
      <c r="M51" s="16"/>
    </row>
    <row r="52" spans="1:13" s="93" customFormat="1" ht="15" customHeight="1">
      <c r="A52" s="33"/>
      <c r="B52" s="39"/>
      <c r="C52" s="39"/>
      <c r="D52" s="40"/>
      <c r="E52" s="44"/>
      <c r="G52" s="16"/>
      <c r="H52" s="39"/>
      <c r="I52" s="39"/>
      <c r="J52" s="39"/>
      <c r="K52" s="16"/>
      <c r="L52" s="16"/>
      <c r="M52" s="16"/>
    </row>
    <row r="53" spans="1:13" s="93" customFormat="1" ht="15" customHeight="1">
      <c r="A53" s="33"/>
      <c r="B53" s="39"/>
      <c r="C53" s="39"/>
      <c r="D53" s="40"/>
      <c r="E53" s="44"/>
      <c r="G53" s="16"/>
      <c r="H53" s="39"/>
      <c r="I53" s="39"/>
      <c r="J53" s="39"/>
      <c r="K53" s="16"/>
      <c r="L53" s="16"/>
      <c r="M53" s="16"/>
    </row>
    <row r="54" spans="1:13" s="93" customFormat="1" ht="15" customHeight="1">
      <c r="A54" s="33"/>
      <c r="B54" s="39"/>
      <c r="C54" s="39"/>
      <c r="D54" s="40"/>
      <c r="E54" s="44"/>
      <c r="G54" s="16"/>
      <c r="H54" s="39"/>
      <c r="I54" s="39"/>
      <c r="J54" s="39"/>
      <c r="K54" s="16"/>
      <c r="L54" s="16"/>
      <c r="M54" s="16"/>
    </row>
    <row r="55" spans="1:13" s="93" customFormat="1" ht="15" customHeight="1">
      <c r="A55" s="33"/>
      <c r="B55" s="39"/>
      <c r="C55" s="39"/>
      <c r="D55" s="40"/>
      <c r="E55" s="44"/>
      <c r="G55" s="16"/>
      <c r="H55" s="39"/>
      <c r="I55" s="39"/>
      <c r="J55" s="39"/>
      <c r="K55" s="16"/>
      <c r="L55" s="16"/>
      <c r="M55" s="16"/>
    </row>
    <row r="56" spans="1:13" s="93" customFormat="1" ht="15" customHeight="1">
      <c r="A56" s="33"/>
      <c r="B56" s="39"/>
      <c r="C56" s="39"/>
      <c r="D56" s="40"/>
      <c r="E56" s="44"/>
      <c r="G56" s="16"/>
      <c r="H56" s="39"/>
      <c r="I56" s="39"/>
      <c r="J56" s="39"/>
      <c r="K56" s="16"/>
      <c r="L56" s="16"/>
      <c r="M56" s="16"/>
    </row>
    <row r="57" spans="1:13" s="93" customFormat="1" ht="15" customHeight="1">
      <c r="A57" s="33"/>
      <c r="B57" s="39"/>
      <c r="C57" s="39"/>
      <c r="D57" s="40"/>
      <c r="E57" s="44"/>
      <c r="G57" s="16"/>
      <c r="H57" s="39"/>
      <c r="I57" s="39"/>
      <c r="J57" s="39"/>
      <c r="K57" s="16"/>
      <c r="L57" s="16"/>
      <c r="M57" s="16"/>
    </row>
    <row r="58" spans="1:13" s="93" customFormat="1" ht="15" customHeight="1">
      <c r="A58" s="33"/>
      <c r="B58" s="39"/>
      <c r="C58" s="39"/>
      <c r="D58" s="40"/>
      <c r="E58" s="44"/>
      <c r="G58" s="16"/>
      <c r="H58" s="39"/>
      <c r="I58" s="39"/>
      <c r="J58" s="39"/>
      <c r="K58" s="16"/>
      <c r="L58" s="16"/>
      <c r="M58" s="16"/>
    </row>
    <row r="59" spans="1:13" s="93" customFormat="1" ht="15" customHeight="1">
      <c r="A59" s="33"/>
      <c r="B59" s="39"/>
      <c r="C59" s="39"/>
      <c r="D59" s="40"/>
      <c r="E59" s="44"/>
      <c r="G59" s="16"/>
      <c r="H59" s="39"/>
      <c r="I59" s="39"/>
      <c r="J59" s="39"/>
      <c r="K59" s="16"/>
      <c r="L59" s="16"/>
      <c r="M59" s="16"/>
    </row>
    <row r="60" spans="1:13" s="93" customFormat="1" ht="15" customHeight="1">
      <c r="A60" s="33"/>
      <c r="B60" s="39"/>
      <c r="C60" s="39"/>
      <c r="D60" s="40"/>
      <c r="E60" s="44"/>
      <c r="G60" s="16"/>
      <c r="H60" s="39"/>
      <c r="I60" s="39"/>
      <c r="J60" s="39"/>
      <c r="K60" s="16"/>
      <c r="L60" s="16"/>
      <c r="M60" s="16"/>
    </row>
    <row r="61" spans="1:13" s="93" customFormat="1" ht="15" customHeight="1">
      <c r="A61" s="33"/>
      <c r="B61" s="39"/>
      <c r="C61" s="39"/>
      <c r="D61" s="40"/>
      <c r="E61" s="44"/>
      <c r="G61" s="16"/>
      <c r="H61" s="39"/>
      <c r="I61" s="39"/>
      <c r="J61" s="39"/>
      <c r="K61" s="16"/>
      <c r="L61" s="16"/>
      <c r="M61" s="16"/>
    </row>
    <row r="62" spans="1:13" s="93" customFormat="1" ht="15" customHeight="1">
      <c r="A62" s="33"/>
      <c r="B62" s="39"/>
      <c r="C62" s="39"/>
      <c r="D62" s="40"/>
      <c r="E62" s="44"/>
      <c r="G62" s="16"/>
      <c r="H62" s="39"/>
      <c r="I62" s="39"/>
      <c r="J62" s="39"/>
      <c r="K62" s="16"/>
      <c r="L62" s="16"/>
      <c r="M62" s="16"/>
    </row>
    <row r="63" spans="1:13" s="93" customFormat="1" ht="15" customHeight="1">
      <c r="A63" s="33"/>
      <c r="B63" s="39"/>
      <c r="C63" s="39"/>
      <c r="D63" s="40"/>
      <c r="E63" s="44"/>
      <c r="G63" s="16"/>
      <c r="H63" s="39"/>
      <c r="I63" s="39"/>
      <c r="J63" s="39"/>
      <c r="K63" s="16"/>
      <c r="L63" s="16"/>
      <c r="M63" s="16"/>
    </row>
    <row r="64" spans="1:13" s="93" customFormat="1" ht="15" customHeight="1">
      <c r="A64" s="33"/>
      <c r="B64" s="39"/>
      <c r="C64" s="39"/>
      <c r="D64" s="40"/>
      <c r="E64" s="44"/>
      <c r="G64" s="16"/>
      <c r="H64" s="39"/>
      <c r="I64" s="39"/>
      <c r="J64" s="39"/>
      <c r="K64" s="16"/>
      <c r="L64" s="16"/>
      <c r="M64" s="16"/>
    </row>
    <row r="65" spans="1:13" s="93" customFormat="1" ht="15" customHeight="1">
      <c r="A65" s="33"/>
      <c r="B65" s="39"/>
      <c r="C65" s="39"/>
      <c r="D65" s="40"/>
      <c r="E65" s="44"/>
      <c r="G65" s="16"/>
      <c r="H65" s="39"/>
      <c r="I65" s="39"/>
      <c r="J65" s="39"/>
      <c r="K65" s="16"/>
      <c r="L65" s="16"/>
      <c r="M65" s="16"/>
    </row>
    <row r="66" spans="1:13" s="93" customFormat="1" ht="15" customHeight="1">
      <c r="A66" s="33"/>
      <c r="B66" s="39"/>
      <c r="C66" s="39"/>
      <c r="D66" s="40"/>
      <c r="E66" s="44"/>
      <c r="G66" s="16"/>
      <c r="H66" s="39"/>
      <c r="I66" s="39"/>
      <c r="J66" s="39"/>
      <c r="K66" s="16"/>
      <c r="L66" s="16"/>
      <c r="M66" s="16"/>
    </row>
    <row r="67" spans="1:13" s="93" customFormat="1" ht="15" customHeight="1">
      <c r="A67" s="33"/>
      <c r="B67" s="39"/>
      <c r="C67" s="39"/>
      <c r="D67" s="40"/>
      <c r="E67" s="44"/>
      <c r="G67" s="16"/>
      <c r="H67" s="39"/>
      <c r="I67" s="39"/>
      <c r="J67" s="39"/>
      <c r="K67" s="16"/>
      <c r="L67" s="16"/>
      <c r="M67" s="16"/>
    </row>
    <row r="68" spans="1:13" s="93" customFormat="1" ht="15" customHeight="1">
      <c r="A68" s="33"/>
      <c r="B68" s="39"/>
      <c r="C68" s="39"/>
      <c r="D68" s="40"/>
      <c r="E68" s="44"/>
      <c r="G68" s="16"/>
      <c r="H68" s="39"/>
      <c r="I68" s="39"/>
      <c r="J68" s="39"/>
      <c r="K68" s="16"/>
      <c r="L68" s="16"/>
      <c r="M68" s="16"/>
    </row>
    <row r="69" spans="1:13" s="93" customFormat="1" ht="15" customHeight="1">
      <c r="A69" s="33"/>
      <c r="B69" s="39"/>
      <c r="C69" s="39"/>
      <c r="D69" s="40"/>
      <c r="E69" s="44"/>
      <c r="G69" s="16"/>
      <c r="H69" s="39"/>
      <c r="I69" s="39"/>
      <c r="J69" s="39"/>
      <c r="K69" s="16"/>
      <c r="L69" s="16"/>
      <c r="M69" s="16"/>
    </row>
    <row r="70" spans="1:13" s="93" customFormat="1" ht="15" customHeight="1">
      <c r="A70" s="33"/>
      <c r="B70" s="39"/>
      <c r="C70" s="39"/>
      <c r="D70" s="40"/>
      <c r="E70" s="44"/>
      <c r="G70" s="16"/>
      <c r="H70" s="39"/>
      <c r="I70" s="39"/>
      <c r="J70" s="39"/>
      <c r="K70" s="16"/>
      <c r="L70" s="16"/>
      <c r="M70" s="16"/>
    </row>
    <row r="71" spans="1:13" s="93" customFormat="1" ht="15" customHeight="1">
      <c r="A71" s="33"/>
      <c r="B71" s="39"/>
      <c r="C71" s="39"/>
      <c r="D71" s="40"/>
      <c r="E71" s="44"/>
      <c r="G71" s="16"/>
      <c r="H71" s="39"/>
      <c r="I71" s="39"/>
      <c r="J71" s="39"/>
      <c r="K71" s="16"/>
      <c r="L71" s="16"/>
      <c r="M71" s="16"/>
    </row>
    <row r="72" spans="1:13" s="93" customFormat="1" ht="15" customHeight="1">
      <c r="A72" s="33"/>
      <c r="B72" s="39"/>
      <c r="C72" s="39"/>
      <c r="D72" s="40"/>
      <c r="E72" s="44"/>
      <c r="G72" s="16"/>
      <c r="H72" s="39"/>
      <c r="I72" s="39"/>
      <c r="J72" s="39"/>
      <c r="K72" s="16"/>
      <c r="L72" s="16"/>
      <c r="M72" s="16"/>
    </row>
    <row r="73" spans="1:13" s="93" customFormat="1" ht="15" customHeight="1">
      <c r="A73" s="33"/>
      <c r="B73" s="39"/>
      <c r="C73" s="39"/>
      <c r="D73" s="40"/>
      <c r="E73" s="44"/>
      <c r="G73" s="16"/>
      <c r="H73" s="39"/>
      <c r="I73" s="39"/>
      <c r="J73" s="39"/>
      <c r="K73" s="16"/>
      <c r="L73" s="16"/>
      <c r="M73" s="16"/>
    </row>
    <row r="74" spans="1:13" s="93" customFormat="1" ht="15" customHeight="1">
      <c r="A74" s="33"/>
      <c r="B74" s="39"/>
      <c r="C74" s="39"/>
      <c r="D74" s="40"/>
      <c r="E74" s="44"/>
      <c r="G74" s="16"/>
      <c r="H74" s="39"/>
      <c r="I74" s="39"/>
      <c r="J74" s="39"/>
      <c r="K74" s="16"/>
      <c r="L74" s="16"/>
      <c r="M74" s="16"/>
    </row>
    <row r="75" spans="1:13" s="93" customFormat="1" ht="15" customHeight="1">
      <c r="A75" s="33"/>
      <c r="B75" s="39"/>
      <c r="C75" s="39"/>
      <c r="D75" s="40"/>
      <c r="E75" s="44"/>
      <c r="G75" s="16"/>
      <c r="H75" s="39"/>
      <c r="I75" s="39"/>
      <c r="J75" s="39"/>
      <c r="K75" s="16"/>
      <c r="L75" s="16"/>
      <c r="M75" s="16"/>
    </row>
    <row r="76" spans="1:13" s="93" customFormat="1" ht="15" customHeight="1">
      <c r="A76" s="33"/>
      <c r="B76" s="39"/>
      <c r="C76" s="39"/>
      <c r="D76" s="40"/>
      <c r="E76" s="44"/>
      <c r="G76" s="16"/>
      <c r="H76" s="39"/>
      <c r="I76" s="39"/>
      <c r="J76" s="39"/>
      <c r="K76" s="16"/>
      <c r="L76" s="16"/>
      <c r="M76" s="16"/>
    </row>
    <row r="77" spans="1:13" s="93" customFormat="1" ht="15" customHeight="1">
      <c r="A77" s="33"/>
      <c r="B77" s="39"/>
      <c r="C77" s="39"/>
      <c r="D77" s="40"/>
      <c r="E77" s="44"/>
      <c r="G77" s="16"/>
      <c r="H77" s="39"/>
      <c r="I77" s="39"/>
      <c r="J77" s="39"/>
      <c r="K77" s="16"/>
      <c r="L77" s="16"/>
      <c r="M77" s="16"/>
    </row>
    <row r="78" spans="1:13" s="93" customFormat="1" ht="15" customHeight="1">
      <c r="A78" s="33"/>
      <c r="B78" s="39"/>
      <c r="C78" s="39"/>
      <c r="D78" s="40"/>
      <c r="E78" s="44"/>
      <c r="G78" s="16"/>
      <c r="H78" s="39"/>
      <c r="I78" s="39"/>
      <c r="J78" s="39"/>
      <c r="K78" s="16"/>
      <c r="L78" s="16"/>
      <c r="M78" s="16"/>
    </row>
    <row r="79" spans="1:13" s="93" customFormat="1" ht="15" customHeight="1">
      <c r="A79" s="33"/>
      <c r="B79" s="39"/>
      <c r="C79" s="39"/>
      <c r="D79" s="40"/>
      <c r="E79" s="44"/>
      <c r="G79" s="16"/>
      <c r="H79" s="39"/>
      <c r="I79" s="39"/>
      <c r="J79" s="39"/>
      <c r="K79" s="16"/>
      <c r="L79" s="16"/>
      <c r="M79" s="16"/>
    </row>
    <row r="80" spans="1:13" s="93" customFormat="1" ht="15" customHeight="1">
      <c r="A80" s="33"/>
      <c r="B80" s="39"/>
      <c r="C80" s="39"/>
      <c r="D80" s="40"/>
      <c r="E80" s="44"/>
      <c r="G80" s="16"/>
      <c r="H80" s="39"/>
      <c r="I80" s="39"/>
      <c r="J80" s="39"/>
      <c r="K80" s="16"/>
      <c r="L80" s="16"/>
      <c r="M80" s="16"/>
    </row>
    <row r="81" spans="1:13" s="93" customFormat="1" ht="15" customHeight="1">
      <c r="A81" s="33"/>
      <c r="B81" s="39"/>
      <c r="C81" s="39"/>
      <c r="D81" s="40"/>
      <c r="E81" s="44"/>
      <c r="G81" s="16"/>
      <c r="H81" s="39"/>
      <c r="I81" s="39"/>
      <c r="J81" s="39"/>
      <c r="K81" s="16"/>
      <c r="L81" s="16"/>
      <c r="M81" s="16"/>
    </row>
    <row r="82" spans="1:13" s="93" customFormat="1" ht="15" customHeight="1">
      <c r="A82" s="33"/>
      <c r="B82" s="39"/>
      <c r="C82" s="39"/>
      <c r="D82" s="40"/>
      <c r="E82" s="44"/>
      <c r="G82" s="16"/>
      <c r="H82" s="39"/>
      <c r="I82" s="39"/>
      <c r="J82" s="39"/>
      <c r="K82" s="16"/>
      <c r="L82" s="16"/>
      <c r="M82" s="16"/>
    </row>
    <row r="83" spans="1:13" s="93" customFormat="1" ht="15" customHeight="1">
      <c r="A83" s="33"/>
      <c r="B83" s="39"/>
      <c r="C83" s="39"/>
      <c r="D83" s="40"/>
      <c r="E83" s="44"/>
      <c r="G83" s="16"/>
      <c r="H83" s="39"/>
      <c r="I83" s="39"/>
      <c r="J83" s="39"/>
      <c r="K83" s="16"/>
      <c r="L83" s="16"/>
      <c r="M83" s="16"/>
    </row>
    <row r="84" spans="1:13" s="93" customFormat="1" ht="15" customHeight="1">
      <c r="A84" s="33"/>
      <c r="B84" s="39"/>
      <c r="C84" s="39"/>
      <c r="D84" s="40"/>
      <c r="E84" s="44"/>
      <c r="G84" s="16"/>
      <c r="H84" s="39"/>
      <c r="I84" s="39"/>
      <c r="J84" s="39"/>
      <c r="K84" s="16"/>
      <c r="L84" s="16"/>
      <c r="M84" s="16"/>
    </row>
    <row r="85" spans="1:13" s="93" customFormat="1" ht="15" customHeight="1">
      <c r="A85" s="33"/>
      <c r="B85" s="39"/>
      <c r="C85" s="39"/>
      <c r="D85" s="40"/>
      <c r="E85" s="44"/>
      <c r="G85" s="16"/>
      <c r="H85" s="39"/>
      <c r="I85" s="39"/>
      <c r="J85" s="39"/>
      <c r="K85" s="16"/>
      <c r="L85" s="16"/>
      <c r="M85" s="16"/>
    </row>
    <row r="86" spans="1:13" s="93" customFormat="1" ht="15" customHeight="1">
      <c r="A86" s="33"/>
      <c r="B86" s="39"/>
      <c r="C86" s="39"/>
      <c r="D86" s="40"/>
      <c r="E86" s="44"/>
      <c r="G86" s="16"/>
      <c r="H86" s="39"/>
      <c r="I86" s="39"/>
      <c r="J86" s="39"/>
      <c r="K86" s="16"/>
      <c r="L86" s="16"/>
      <c r="M86" s="16"/>
    </row>
    <row r="87" spans="1:13" s="93" customFormat="1" ht="15" customHeight="1">
      <c r="A87" s="33"/>
      <c r="B87" s="39"/>
      <c r="C87" s="39"/>
      <c r="D87" s="40"/>
      <c r="E87" s="44"/>
      <c r="G87" s="16"/>
      <c r="H87" s="39"/>
      <c r="I87" s="39"/>
      <c r="J87" s="39"/>
      <c r="K87" s="16"/>
      <c r="L87" s="16"/>
      <c r="M87" s="16"/>
    </row>
    <row r="88" spans="1:13" s="93" customFormat="1" ht="15" customHeight="1">
      <c r="A88" s="33"/>
      <c r="B88" s="39"/>
      <c r="C88" s="39"/>
      <c r="D88" s="40"/>
      <c r="E88" s="44"/>
      <c r="G88" s="16"/>
      <c r="H88" s="39"/>
      <c r="I88" s="39"/>
      <c r="J88" s="39"/>
      <c r="K88" s="16"/>
      <c r="L88" s="16"/>
      <c r="M88" s="16"/>
    </row>
    <row r="89" spans="1:13" s="93" customFormat="1" ht="15" customHeight="1">
      <c r="A89" s="33"/>
      <c r="B89" s="39"/>
      <c r="C89" s="39"/>
      <c r="D89" s="40"/>
      <c r="E89" s="44"/>
      <c r="G89" s="16"/>
      <c r="H89" s="39"/>
      <c r="I89" s="39"/>
      <c r="J89" s="39"/>
      <c r="K89" s="16"/>
      <c r="L89" s="16"/>
      <c r="M89" s="16"/>
    </row>
    <row r="90" spans="1:13" s="93" customFormat="1" ht="15" customHeight="1">
      <c r="A90" s="33"/>
      <c r="B90" s="39"/>
      <c r="C90" s="39"/>
      <c r="D90" s="40"/>
      <c r="E90" s="44"/>
      <c r="G90" s="16"/>
      <c r="H90" s="39"/>
      <c r="I90" s="39"/>
      <c r="J90" s="39"/>
      <c r="K90" s="16"/>
      <c r="L90" s="16"/>
      <c r="M90" s="16"/>
    </row>
    <row r="91" spans="1:13" s="93" customFormat="1" ht="15" customHeight="1">
      <c r="A91" s="33"/>
      <c r="B91" s="39"/>
      <c r="C91" s="39"/>
      <c r="D91" s="40"/>
      <c r="E91" s="44"/>
      <c r="G91" s="16"/>
      <c r="H91" s="39"/>
      <c r="I91" s="39"/>
      <c r="J91" s="39"/>
      <c r="K91" s="16"/>
      <c r="L91" s="16"/>
      <c r="M91" s="16"/>
    </row>
    <row r="92" spans="1:13" s="93" customFormat="1" ht="15" customHeight="1">
      <c r="A92" s="33"/>
      <c r="B92" s="39"/>
      <c r="C92" s="39"/>
      <c r="D92" s="40"/>
      <c r="E92" s="44"/>
      <c r="G92" s="16"/>
      <c r="H92" s="39"/>
      <c r="I92" s="39"/>
      <c r="J92" s="39"/>
      <c r="K92" s="16"/>
      <c r="L92" s="16"/>
      <c r="M92" s="16"/>
    </row>
    <row r="93" spans="1:13" s="93" customFormat="1" ht="15" customHeight="1">
      <c r="A93" s="33"/>
      <c r="B93" s="39"/>
      <c r="C93" s="39"/>
      <c r="D93" s="40"/>
      <c r="E93" s="44"/>
      <c r="G93" s="16"/>
      <c r="H93" s="39"/>
      <c r="I93" s="39"/>
      <c r="J93" s="39"/>
      <c r="K93" s="16"/>
      <c r="L93" s="16"/>
      <c r="M93" s="16"/>
    </row>
    <row r="94" spans="1:13" s="93" customFormat="1" ht="15" customHeight="1">
      <c r="A94" s="33"/>
      <c r="B94" s="39"/>
      <c r="C94" s="39"/>
      <c r="D94" s="40"/>
      <c r="E94" s="44"/>
      <c r="G94" s="16"/>
      <c r="H94" s="39"/>
      <c r="I94" s="39"/>
      <c r="J94" s="39"/>
      <c r="K94" s="16"/>
      <c r="L94" s="16"/>
      <c r="M94" s="16"/>
    </row>
    <row r="95" spans="1:13" s="93" customFormat="1" ht="15" customHeight="1">
      <c r="A95" s="33"/>
      <c r="B95" s="39"/>
      <c r="C95" s="39"/>
      <c r="D95" s="40"/>
      <c r="E95" s="44"/>
      <c r="G95" s="16"/>
      <c r="H95" s="39"/>
      <c r="I95" s="39"/>
      <c r="J95" s="39"/>
      <c r="K95" s="16"/>
      <c r="L95" s="16"/>
      <c r="M95" s="16"/>
    </row>
    <row r="96" spans="1:13" s="93" customFormat="1" ht="15" customHeight="1">
      <c r="A96" s="33"/>
      <c r="B96" s="39"/>
      <c r="C96" s="39"/>
      <c r="D96" s="40"/>
      <c r="E96" s="44"/>
      <c r="G96" s="16"/>
      <c r="H96" s="39"/>
      <c r="I96" s="39"/>
      <c r="J96" s="39"/>
      <c r="K96" s="16"/>
      <c r="L96" s="16"/>
      <c r="M96" s="16"/>
    </row>
    <row r="97" spans="1:13" s="93" customFormat="1" ht="15" customHeight="1">
      <c r="A97" s="33"/>
      <c r="B97" s="39"/>
      <c r="C97" s="39"/>
      <c r="D97" s="40"/>
      <c r="E97" s="44"/>
      <c r="G97" s="16"/>
      <c r="H97" s="39"/>
      <c r="I97" s="39"/>
      <c r="J97" s="39"/>
      <c r="K97" s="16"/>
      <c r="L97" s="16"/>
      <c r="M97" s="16"/>
    </row>
    <row r="98" spans="1:13" s="93" customFormat="1" ht="15" customHeight="1">
      <c r="A98" s="33"/>
      <c r="B98" s="39"/>
      <c r="C98" s="39"/>
      <c r="D98" s="40"/>
      <c r="E98" s="44"/>
      <c r="G98" s="16"/>
      <c r="H98" s="39"/>
      <c r="I98" s="39"/>
      <c r="J98" s="39"/>
      <c r="K98" s="16"/>
      <c r="L98" s="16"/>
      <c r="M98" s="16"/>
    </row>
    <row r="99" spans="1:13" s="93" customFormat="1" ht="15" customHeight="1">
      <c r="A99" s="33"/>
      <c r="B99" s="39"/>
      <c r="C99" s="39"/>
      <c r="D99" s="40"/>
      <c r="E99" s="44"/>
      <c r="G99" s="16"/>
      <c r="H99" s="39"/>
      <c r="I99" s="39"/>
      <c r="J99" s="39"/>
      <c r="K99" s="16"/>
      <c r="L99" s="16"/>
      <c r="M99" s="16"/>
    </row>
    <row r="100" spans="1:13" s="93" customFormat="1" ht="15" customHeight="1">
      <c r="A100" s="33"/>
      <c r="B100" s="39"/>
      <c r="C100" s="39"/>
      <c r="D100" s="40"/>
      <c r="E100" s="44"/>
      <c r="G100" s="16"/>
      <c r="H100" s="39"/>
      <c r="I100" s="39"/>
      <c r="J100" s="39"/>
      <c r="K100" s="16"/>
      <c r="L100" s="16"/>
      <c r="M100" s="16"/>
    </row>
    <row r="101" spans="1:13" s="93" customFormat="1" ht="15" customHeight="1">
      <c r="A101" s="33"/>
      <c r="B101" s="39"/>
      <c r="C101" s="39"/>
      <c r="D101" s="40"/>
      <c r="E101" s="44"/>
      <c r="G101" s="16"/>
      <c r="H101" s="39"/>
      <c r="I101" s="39"/>
      <c r="J101" s="39"/>
      <c r="K101" s="16"/>
      <c r="L101" s="16"/>
      <c r="M101" s="16"/>
    </row>
    <row r="102" spans="1:13" s="93" customFormat="1" ht="15" customHeight="1">
      <c r="A102" s="33"/>
      <c r="B102" s="39"/>
      <c r="C102" s="39"/>
      <c r="D102" s="40"/>
      <c r="E102" s="44"/>
      <c r="G102" s="16"/>
      <c r="H102" s="39"/>
      <c r="I102" s="39"/>
      <c r="J102" s="39"/>
      <c r="K102" s="16"/>
      <c r="L102" s="16"/>
      <c r="M102" s="16"/>
    </row>
    <row r="103" spans="1:13" s="93" customFormat="1" ht="15" customHeight="1">
      <c r="A103" s="33"/>
      <c r="B103" s="39"/>
      <c r="C103" s="39"/>
      <c r="D103" s="40"/>
      <c r="E103" s="44"/>
      <c r="G103" s="16"/>
      <c r="H103" s="39"/>
      <c r="I103" s="39"/>
      <c r="J103" s="39"/>
      <c r="K103" s="16"/>
      <c r="L103" s="16"/>
      <c r="M103" s="16"/>
    </row>
    <row r="104" spans="1:13" s="93" customFormat="1" ht="15" customHeight="1">
      <c r="A104" s="33"/>
      <c r="B104" s="39"/>
      <c r="C104" s="39"/>
      <c r="D104" s="40"/>
      <c r="E104" s="44"/>
      <c r="G104" s="16"/>
      <c r="H104" s="39"/>
      <c r="I104" s="39"/>
      <c r="J104" s="39"/>
      <c r="K104" s="16"/>
      <c r="L104" s="16"/>
      <c r="M104" s="16"/>
    </row>
    <row r="105" spans="1:13" s="93" customFormat="1" ht="15" customHeight="1">
      <c r="A105" s="33"/>
      <c r="B105" s="39"/>
      <c r="C105" s="39"/>
      <c r="D105" s="40"/>
      <c r="E105" s="44"/>
      <c r="G105" s="16"/>
      <c r="H105" s="39"/>
      <c r="I105" s="39"/>
      <c r="J105" s="39"/>
      <c r="K105" s="16"/>
      <c r="L105" s="16"/>
      <c r="M105" s="16"/>
    </row>
    <row r="106" spans="1:13" s="93" customFormat="1" ht="15" customHeight="1">
      <c r="A106" s="33"/>
      <c r="B106" s="39"/>
      <c r="C106" s="39"/>
      <c r="D106" s="40"/>
      <c r="E106" s="44"/>
      <c r="G106" s="16"/>
      <c r="H106" s="39"/>
      <c r="I106" s="39"/>
      <c r="J106" s="39"/>
      <c r="K106" s="16"/>
      <c r="L106" s="16"/>
      <c r="M106" s="16"/>
    </row>
    <row r="107" spans="1:13" s="93" customFormat="1" ht="15" customHeight="1">
      <c r="A107" s="33"/>
      <c r="B107" s="39"/>
      <c r="C107" s="39"/>
      <c r="D107" s="40"/>
      <c r="E107" s="44"/>
      <c r="G107" s="16"/>
      <c r="H107" s="39"/>
      <c r="I107" s="39"/>
      <c r="J107" s="39"/>
      <c r="K107" s="16"/>
      <c r="L107" s="16"/>
      <c r="M107" s="16"/>
    </row>
    <row r="108" spans="1:13" s="93" customFormat="1" ht="15" customHeight="1">
      <c r="A108" s="33"/>
      <c r="B108" s="39"/>
      <c r="C108" s="39"/>
      <c r="D108" s="40"/>
      <c r="E108" s="44"/>
      <c r="G108" s="16"/>
      <c r="H108" s="39"/>
      <c r="I108" s="39"/>
      <c r="J108" s="39"/>
      <c r="K108" s="16"/>
      <c r="L108" s="16"/>
      <c r="M108" s="16"/>
    </row>
    <row r="109" spans="1:13" s="93" customFormat="1" ht="15" customHeight="1">
      <c r="A109" s="33"/>
      <c r="B109" s="39"/>
      <c r="C109" s="39"/>
      <c r="D109" s="40"/>
      <c r="E109" s="44"/>
      <c r="G109" s="16"/>
      <c r="H109" s="39"/>
      <c r="I109" s="39"/>
      <c r="J109" s="39"/>
      <c r="K109" s="16"/>
      <c r="L109" s="16"/>
      <c r="M109" s="16"/>
    </row>
    <row r="110" spans="1:13" s="93" customFormat="1" ht="15" customHeight="1">
      <c r="A110" s="33"/>
      <c r="B110" s="39"/>
      <c r="C110" s="39"/>
      <c r="D110" s="40"/>
      <c r="E110" s="44"/>
      <c r="G110" s="16"/>
      <c r="H110" s="39"/>
      <c r="I110" s="39"/>
      <c r="J110" s="39"/>
      <c r="K110" s="16"/>
      <c r="L110" s="16"/>
      <c r="M110" s="16"/>
    </row>
    <row r="111" spans="1:13" s="93" customFormat="1" ht="15" customHeight="1">
      <c r="A111" s="33"/>
      <c r="B111" s="39"/>
      <c r="C111" s="39"/>
      <c r="D111" s="40"/>
      <c r="E111" s="44"/>
      <c r="G111" s="16"/>
      <c r="H111" s="39"/>
      <c r="I111" s="39"/>
      <c r="J111" s="39"/>
      <c r="K111" s="16"/>
      <c r="L111" s="16"/>
      <c r="M111" s="16"/>
    </row>
    <row r="112" spans="1:13" s="93" customFormat="1" ht="15" customHeight="1">
      <c r="A112" s="33"/>
      <c r="B112" s="39"/>
      <c r="C112" s="39"/>
      <c r="D112" s="40"/>
      <c r="E112" s="44"/>
      <c r="G112" s="16"/>
      <c r="H112" s="39"/>
      <c r="I112" s="39"/>
      <c r="J112" s="39"/>
      <c r="K112" s="16"/>
      <c r="L112" s="16"/>
      <c r="M112" s="16"/>
    </row>
    <row r="113" spans="1:13" s="93" customFormat="1" ht="15" customHeight="1">
      <c r="A113" s="33"/>
      <c r="B113" s="39"/>
      <c r="C113" s="39"/>
      <c r="D113" s="40"/>
      <c r="E113" s="44"/>
      <c r="G113" s="16"/>
      <c r="H113" s="39"/>
      <c r="I113" s="39"/>
      <c r="J113" s="39"/>
      <c r="K113" s="16"/>
      <c r="L113" s="16"/>
      <c r="M113" s="16"/>
    </row>
    <row r="114" spans="1:13" s="93" customFormat="1" ht="15" customHeight="1">
      <c r="A114" s="33"/>
      <c r="B114" s="39"/>
      <c r="C114" s="39"/>
      <c r="D114" s="40"/>
      <c r="E114" s="44"/>
      <c r="G114" s="16"/>
      <c r="H114" s="39"/>
      <c r="I114" s="39"/>
      <c r="J114" s="39"/>
      <c r="K114" s="16"/>
      <c r="L114" s="16"/>
      <c r="M114" s="16"/>
    </row>
    <row r="115" spans="1:13" s="93" customFormat="1" ht="15" customHeight="1">
      <c r="A115" s="33"/>
      <c r="B115" s="39"/>
      <c r="C115" s="39"/>
      <c r="D115" s="40"/>
      <c r="E115" s="44"/>
      <c r="G115" s="16"/>
      <c r="H115" s="39"/>
      <c r="I115" s="39"/>
      <c r="J115" s="39"/>
      <c r="K115" s="16"/>
      <c r="L115" s="16"/>
      <c r="M115" s="16"/>
    </row>
    <row r="116" spans="1:13" s="93" customFormat="1" ht="15" customHeight="1">
      <c r="A116" s="33"/>
      <c r="B116" s="39"/>
      <c r="C116" s="39"/>
      <c r="D116" s="40"/>
      <c r="E116" s="44"/>
      <c r="G116" s="16"/>
      <c r="H116" s="39"/>
      <c r="I116" s="39"/>
      <c r="J116" s="39"/>
      <c r="K116" s="16"/>
      <c r="L116" s="16"/>
      <c r="M116" s="16"/>
    </row>
    <row r="117" spans="1:13" s="93" customFormat="1" ht="15" customHeight="1">
      <c r="A117" s="33"/>
      <c r="B117" s="39"/>
      <c r="C117" s="39"/>
      <c r="D117" s="40"/>
      <c r="E117" s="44"/>
      <c r="G117" s="16"/>
      <c r="H117" s="39"/>
      <c r="I117" s="39"/>
      <c r="J117" s="39"/>
      <c r="K117" s="16"/>
      <c r="L117" s="16"/>
      <c r="M117" s="16"/>
    </row>
    <row r="118" spans="1:13" s="93" customFormat="1" ht="15" customHeight="1">
      <c r="A118" s="33"/>
      <c r="B118" s="39"/>
      <c r="C118" s="39"/>
      <c r="D118" s="40"/>
      <c r="E118" s="44"/>
      <c r="G118" s="16"/>
      <c r="H118" s="39"/>
      <c r="I118" s="39"/>
      <c r="J118" s="39"/>
      <c r="K118" s="16"/>
      <c r="L118" s="16"/>
      <c r="M118" s="16"/>
    </row>
    <row r="119" spans="1:13" s="93" customFormat="1" ht="15" customHeight="1">
      <c r="A119" s="33"/>
      <c r="B119" s="39"/>
      <c r="C119" s="39"/>
      <c r="D119" s="40"/>
      <c r="E119" s="44"/>
      <c r="G119" s="16"/>
      <c r="H119" s="39"/>
      <c r="I119" s="39"/>
      <c r="J119" s="39"/>
      <c r="K119" s="16"/>
      <c r="L119" s="16"/>
      <c r="M119" s="16"/>
    </row>
    <row r="120" spans="1:13" s="93" customFormat="1" ht="15" customHeight="1">
      <c r="A120" s="33"/>
      <c r="B120" s="39"/>
      <c r="C120" s="39"/>
      <c r="D120" s="40"/>
      <c r="E120" s="44"/>
      <c r="G120" s="16"/>
      <c r="H120" s="39"/>
      <c r="I120" s="39"/>
      <c r="J120" s="39"/>
      <c r="K120" s="16"/>
      <c r="L120" s="16"/>
      <c r="M120" s="16"/>
    </row>
    <row r="121" spans="1:13" s="93" customFormat="1" ht="15" customHeight="1">
      <c r="A121" s="33"/>
      <c r="B121" s="39"/>
      <c r="C121" s="39"/>
      <c r="D121" s="40"/>
      <c r="E121" s="44"/>
      <c r="G121" s="16"/>
      <c r="H121" s="39"/>
      <c r="I121" s="39"/>
      <c r="J121" s="39"/>
      <c r="K121" s="16"/>
      <c r="L121" s="16"/>
      <c r="M121" s="16"/>
    </row>
    <row r="122" spans="1:13" s="93" customFormat="1" ht="15" customHeight="1">
      <c r="A122" s="33"/>
      <c r="B122" s="39"/>
      <c r="C122" s="39"/>
      <c r="D122" s="40"/>
      <c r="E122" s="44"/>
      <c r="G122" s="16"/>
      <c r="H122" s="39"/>
      <c r="I122" s="39"/>
      <c r="J122" s="39"/>
      <c r="K122" s="16"/>
      <c r="L122" s="16"/>
      <c r="M122" s="16"/>
    </row>
    <row r="123" spans="1:13" s="93" customFormat="1" ht="15" customHeight="1">
      <c r="A123" s="33"/>
      <c r="B123" s="39"/>
      <c r="C123" s="39"/>
      <c r="D123" s="40"/>
      <c r="E123" s="44"/>
      <c r="G123" s="16"/>
      <c r="H123" s="39"/>
      <c r="I123" s="39"/>
      <c r="J123" s="39"/>
      <c r="K123" s="16"/>
      <c r="L123" s="16"/>
      <c r="M123" s="16"/>
    </row>
    <row r="124" spans="1:13" s="93" customFormat="1" ht="15" customHeight="1">
      <c r="A124" s="33"/>
      <c r="B124" s="39"/>
      <c r="C124" s="39"/>
      <c r="D124" s="40"/>
      <c r="E124" s="44"/>
      <c r="G124" s="16"/>
      <c r="H124" s="39"/>
      <c r="I124" s="39"/>
      <c r="J124" s="39"/>
      <c r="K124" s="16"/>
      <c r="L124" s="16"/>
      <c r="M124" s="16"/>
    </row>
    <row r="125" spans="1:13" s="93" customFormat="1" ht="15" customHeight="1">
      <c r="A125" s="33"/>
      <c r="B125" s="39"/>
      <c r="C125" s="39"/>
      <c r="D125" s="40"/>
      <c r="E125" s="44"/>
      <c r="G125" s="16"/>
      <c r="H125" s="39"/>
      <c r="I125" s="39"/>
      <c r="J125" s="39"/>
      <c r="K125" s="16"/>
      <c r="L125" s="16"/>
      <c r="M125" s="16"/>
    </row>
    <row r="126" spans="1:13" s="93" customFormat="1" ht="15" customHeight="1">
      <c r="A126" s="33"/>
      <c r="B126" s="39"/>
      <c r="C126" s="39"/>
      <c r="D126" s="40"/>
      <c r="E126" s="44"/>
      <c r="G126" s="16"/>
      <c r="H126" s="39"/>
      <c r="I126" s="39"/>
      <c r="J126" s="39"/>
      <c r="K126" s="16"/>
      <c r="L126" s="16"/>
      <c r="M126" s="16"/>
    </row>
    <row r="127" spans="1:13" s="93" customFormat="1" ht="15" customHeight="1">
      <c r="A127" s="33"/>
      <c r="B127" s="39"/>
      <c r="C127" s="39"/>
      <c r="D127" s="40"/>
      <c r="E127" s="44"/>
      <c r="G127" s="16"/>
      <c r="H127" s="39"/>
      <c r="I127" s="39"/>
      <c r="J127" s="39"/>
      <c r="K127" s="16"/>
      <c r="L127" s="16"/>
      <c r="M127" s="16"/>
    </row>
    <row r="128" spans="1:13" s="93" customFormat="1" ht="15" customHeight="1">
      <c r="A128" s="33"/>
      <c r="B128" s="39"/>
      <c r="C128" s="39"/>
      <c r="D128" s="40"/>
      <c r="E128" s="44"/>
      <c r="G128" s="16"/>
      <c r="H128" s="39"/>
      <c r="I128" s="39"/>
      <c r="J128" s="39"/>
      <c r="K128" s="16"/>
      <c r="L128" s="16"/>
      <c r="M128" s="16"/>
    </row>
    <row r="129" spans="1:13" s="93" customFormat="1" ht="15" customHeight="1">
      <c r="A129" s="33"/>
      <c r="B129" s="39"/>
      <c r="C129" s="39"/>
      <c r="D129" s="40"/>
      <c r="E129" s="44"/>
      <c r="G129" s="16"/>
      <c r="H129" s="39"/>
      <c r="I129" s="39"/>
      <c r="J129" s="39"/>
      <c r="K129" s="16"/>
      <c r="L129" s="16"/>
      <c r="M129" s="16"/>
    </row>
    <row r="130" spans="1:13" s="93" customFormat="1" ht="15" customHeight="1">
      <c r="A130" s="33"/>
      <c r="B130" s="39"/>
      <c r="C130" s="39"/>
      <c r="D130" s="39"/>
      <c r="E130" s="44"/>
      <c r="G130" s="16"/>
      <c r="H130" s="39"/>
      <c r="I130" s="39"/>
      <c r="J130" s="39"/>
      <c r="K130" s="16"/>
      <c r="L130" s="16"/>
      <c r="M130" s="16"/>
    </row>
    <row r="131" spans="1:13" s="93" customFormat="1" ht="15" customHeight="1">
      <c r="A131" s="33"/>
      <c r="B131" s="39"/>
      <c r="C131" s="39"/>
      <c r="D131" s="39"/>
      <c r="E131" s="44"/>
      <c r="G131" s="16"/>
      <c r="H131" s="39"/>
      <c r="I131" s="39"/>
      <c r="J131" s="39"/>
      <c r="K131" s="16"/>
      <c r="L131" s="16"/>
      <c r="M131" s="16"/>
    </row>
    <row r="132" spans="1:13" s="93" customFormat="1" ht="15" customHeight="1">
      <c r="A132" s="33"/>
      <c r="B132" s="39"/>
      <c r="C132" s="39"/>
      <c r="D132" s="39"/>
      <c r="E132" s="44"/>
      <c r="G132" s="16"/>
      <c r="H132" s="39"/>
      <c r="I132" s="39"/>
      <c r="J132" s="39"/>
      <c r="K132" s="16"/>
      <c r="L132" s="16"/>
      <c r="M132" s="16"/>
    </row>
    <row r="133" spans="1:13" s="93" customFormat="1" ht="15" customHeight="1">
      <c r="A133" s="33"/>
      <c r="B133" s="39"/>
      <c r="C133" s="39"/>
      <c r="D133" s="39"/>
      <c r="E133" s="44"/>
      <c r="G133" s="16"/>
      <c r="H133" s="39"/>
      <c r="I133" s="39"/>
      <c r="J133" s="39"/>
      <c r="K133" s="16"/>
      <c r="L133" s="16"/>
      <c r="M133" s="16"/>
    </row>
    <row r="134" spans="1:13" s="93" customFormat="1" ht="15" customHeight="1">
      <c r="A134" s="33"/>
      <c r="B134" s="39"/>
      <c r="C134" s="39"/>
      <c r="D134" s="39"/>
      <c r="E134" s="44"/>
      <c r="G134" s="16"/>
      <c r="H134" s="39"/>
      <c r="I134" s="39"/>
      <c r="J134" s="39"/>
      <c r="K134" s="16"/>
      <c r="L134" s="16"/>
      <c r="M134" s="16"/>
    </row>
    <row r="135" spans="1:13" s="93" customFormat="1" ht="15" customHeight="1">
      <c r="A135" s="33"/>
      <c r="B135" s="39"/>
      <c r="C135" s="39"/>
      <c r="D135" s="39"/>
      <c r="E135" s="44"/>
      <c r="G135" s="16"/>
      <c r="H135" s="39"/>
      <c r="I135" s="39"/>
      <c r="J135" s="39"/>
      <c r="K135" s="16"/>
      <c r="L135" s="16"/>
      <c r="M135" s="16"/>
    </row>
    <row r="136" spans="1:13" s="93" customFormat="1" ht="15" customHeight="1">
      <c r="A136" s="33"/>
      <c r="B136" s="39"/>
      <c r="C136" s="39"/>
      <c r="D136" s="39"/>
      <c r="E136" s="44"/>
      <c r="G136" s="16"/>
      <c r="H136" s="39"/>
      <c r="I136" s="39"/>
      <c r="J136" s="39"/>
      <c r="K136" s="16"/>
      <c r="L136" s="16"/>
      <c r="M136" s="16"/>
    </row>
    <row r="137" spans="1:13" s="93" customFormat="1" ht="15" customHeight="1">
      <c r="A137" s="33"/>
      <c r="B137" s="39"/>
      <c r="C137" s="39"/>
      <c r="D137" s="39"/>
      <c r="E137" s="44"/>
      <c r="G137" s="16"/>
      <c r="H137" s="39"/>
      <c r="I137" s="39"/>
      <c r="J137" s="39"/>
      <c r="K137" s="16"/>
      <c r="L137" s="16"/>
      <c r="M137" s="16"/>
    </row>
    <row r="138" spans="1:13" s="93" customFormat="1" ht="15" customHeight="1">
      <c r="A138" s="33"/>
      <c r="B138" s="39"/>
      <c r="C138" s="39"/>
      <c r="D138" s="39"/>
      <c r="E138" s="44"/>
      <c r="G138" s="16"/>
      <c r="H138" s="39"/>
      <c r="I138" s="39"/>
      <c r="J138" s="39"/>
      <c r="K138" s="16"/>
      <c r="L138" s="16"/>
      <c r="M138" s="16"/>
    </row>
    <row r="139" spans="1:13" s="93" customFormat="1" ht="15" customHeight="1">
      <c r="A139" s="33"/>
      <c r="B139" s="39"/>
      <c r="C139" s="39"/>
      <c r="D139" s="39"/>
      <c r="E139" s="44"/>
      <c r="G139" s="16"/>
      <c r="H139" s="39"/>
      <c r="I139" s="39"/>
      <c r="J139" s="39"/>
      <c r="K139" s="16"/>
      <c r="L139" s="16"/>
      <c r="M139" s="16"/>
    </row>
    <row r="140" spans="1:13" s="93" customFormat="1" ht="15" customHeight="1">
      <c r="A140" s="33"/>
      <c r="B140" s="39"/>
      <c r="C140" s="39"/>
      <c r="D140" s="39"/>
      <c r="E140" s="44"/>
      <c r="G140" s="16"/>
      <c r="H140" s="39"/>
      <c r="I140" s="39"/>
      <c r="J140" s="39"/>
      <c r="K140" s="16"/>
      <c r="L140" s="16"/>
      <c r="M140" s="16"/>
    </row>
    <row r="141" spans="1:13" s="93" customFormat="1" ht="15" customHeight="1">
      <c r="A141" s="33"/>
      <c r="B141" s="39"/>
      <c r="C141" s="39"/>
      <c r="D141" s="39"/>
      <c r="E141" s="44"/>
      <c r="G141" s="16"/>
      <c r="H141" s="39"/>
      <c r="I141" s="39"/>
      <c r="J141" s="39"/>
      <c r="K141" s="16"/>
      <c r="L141" s="16"/>
      <c r="M141" s="16"/>
    </row>
    <row r="142" spans="1:13" s="93" customFormat="1" ht="15" customHeight="1">
      <c r="A142" s="33"/>
      <c r="B142" s="39"/>
      <c r="C142" s="39"/>
      <c r="D142" s="39"/>
      <c r="E142" s="44"/>
      <c r="G142" s="16"/>
      <c r="H142" s="39"/>
      <c r="I142" s="39"/>
      <c r="J142" s="39"/>
      <c r="K142" s="16"/>
      <c r="L142" s="16"/>
      <c r="M142" s="16"/>
    </row>
    <row r="143" spans="1:13" s="93" customFormat="1" ht="15" customHeight="1">
      <c r="A143" s="33"/>
      <c r="B143" s="39"/>
      <c r="C143" s="39"/>
      <c r="D143" s="39"/>
      <c r="E143" s="44"/>
      <c r="G143" s="16"/>
      <c r="H143" s="39"/>
      <c r="I143" s="39"/>
      <c r="J143" s="39"/>
      <c r="K143" s="16"/>
      <c r="L143" s="16"/>
      <c r="M143" s="16"/>
    </row>
    <row r="144" spans="1:13" s="93" customFormat="1" ht="15" customHeight="1">
      <c r="A144" s="33"/>
      <c r="B144" s="39"/>
      <c r="C144" s="39"/>
      <c r="D144" s="39"/>
      <c r="E144" s="44"/>
      <c r="G144" s="16"/>
      <c r="H144" s="39"/>
      <c r="I144" s="39"/>
      <c r="J144" s="39"/>
      <c r="K144" s="16"/>
      <c r="L144" s="16"/>
      <c r="M144" s="16"/>
    </row>
    <row r="145" spans="1:13" s="93" customFormat="1" ht="15" customHeight="1">
      <c r="A145" s="33"/>
      <c r="B145" s="39"/>
      <c r="C145" s="39"/>
      <c r="D145" s="39"/>
      <c r="E145" s="44"/>
      <c r="G145" s="16"/>
      <c r="H145" s="39"/>
      <c r="I145" s="39"/>
      <c r="J145" s="39"/>
      <c r="K145" s="16"/>
      <c r="L145" s="16"/>
      <c r="M145" s="16"/>
    </row>
    <row r="146" spans="1:13" s="93" customFormat="1" ht="15" customHeight="1">
      <c r="A146" s="33"/>
      <c r="B146" s="39"/>
      <c r="C146" s="39"/>
      <c r="D146" s="39"/>
      <c r="E146" s="44"/>
      <c r="G146" s="16"/>
      <c r="H146" s="39"/>
      <c r="I146" s="39"/>
      <c r="J146" s="39"/>
      <c r="K146" s="16"/>
      <c r="L146" s="16"/>
      <c r="M146" s="16"/>
    </row>
    <row r="147" spans="1:13" s="93" customFormat="1" ht="15" customHeight="1">
      <c r="A147" s="33"/>
      <c r="B147" s="39"/>
      <c r="C147" s="39"/>
      <c r="D147" s="39"/>
      <c r="E147" s="44"/>
      <c r="G147" s="16"/>
      <c r="H147" s="39"/>
      <c r="I147" s="39"/>
      <c r="J147" s="39"/>
      <c r="K147" s="16"/>
      <c r="L147" s="16"/>
      <c r="M147" s="16"/>
    </row>
    <row r="148" spans="1:13" s="93" customFormat="1" ht="15" customHeight="1">
      <c r="A148" s="33"/>
      <c r="B148" s="39"/>
      <c r="C148" s="39"/>
      <c r="D148" s="39"/>
      <c r="E148" s="44"/>
      <c r="G148" s="16"/>
      <c r="H148" s="39"/>
      <c r="I148" s="39"/>
      <c r="J148" s="39"/>
      <c r="K148" s="16"/>
      <c r="L148" s="16"/>
      <c r="M148" s="16"/>
    </row>
    <row r="149" spans="1:13" s="93" customFormat="1" ht="15" customHeight="1">
      <c r="A149" s="33"/>
      <c r="B149" s="39"/>
      <c r="C149" s="39"/>
      <c r="D149" s="39"/>
      <c r="E149" s="44"/>
      <c r="G149" s="16"/>
      <c r="H149" s="39"/>
      <c r="I149" s="39"/>
      <c r="J149" s="39"/>
      <c r="K149" s="16"/>
      <c r="L149" s="16"/>
      <c r="M149" s="16"/>
    </row>
    <row r="150" spans="1:13" s="93" customFormat="1" ht="15" customHeight="1">
      <c r="A150" s="33"/>
      <c r="B150" s="39"/>
      <c r="C150" s="39"/>
      <c r="D150" s="39"/>
      <c r="E150" s="44"/>
      <c r="G150" s="16"/>
      <c r="H150" s="39"/>
      <c r="I150" s="39"/>
      <c r="J150" s="39"/>
      <c r="K150" s="16"/>
      <c r="L150" s="16"/>
      <c r="M150" s="16"/>
    </row>
    <row r="151" spans="1:13" s="93" customFormat="1" ht="15" customHeight="1">
      <c r="A151" s="33"/>
      <c r="B151" s="39"/>
      <c r="C151" s="39"/>
      <c r="D151" s="39"/>
      <c r="E151" s="44"/>
      <c r="G151" s="16"/>
      <c r="H151" s="39"/>
      <c r="I151" s="39"/>
      <c r="J151" s="39"/>
      <c r="K151" s="16"/>
      <c r="L151" s="16"/>
      <c r="M151" s="16"/>
    </row>
    <row r="152" spans="1:13" s="93" customFormat="1" ht="15" customHeight="1">
      <c r="A152" s="33"/>
      <c r="B152" s="39"/>
      <c r="C152" s="39"/>
      <c r="D152" s="39"/>
      <c r="E152" s="44"/>
      <c r="G152" s="16"/>
      <c r="H152" s="39"/>
      <c r="I152" s="39"/>
      <c r="J152" s="39"/>
      <c r="K152" s="16"/>
      <c r="L152" s="16"/>
      <c r="M152" s="16"/>
    </row>
    <row r="153" spans="1:13" s="93" customFormat="1" ht="15" customHeight="1">
      <c r="A153" s="33"/>
      <c r="B153" s="39"/>
      <c r="C153" s="39"/>
      <c r="D153" s="39"/>
      <c r="E153" s="44"/>
      <c r="G153" s="16"/>
      <c r="H153" s="39"/>
      <c r="I153" s="39"/>
      <c r="J153" s="39"/>
      <c r="K153" s="16"/>
      <c r="L153" s="16"/>
      <c r="M153" s="16"/>
    </row>
    <row r="154" spans="1:13" s="93" customFormat="1" ht="15" customHeight="1">
      <c r="A154" s="33"/>
      <c r="B154" s="39"/>
      <c r="C154" s="39"/>
      <c r="D154" s="39"/>
      <c r="E154" s="44"/>
      <c r="G154" s="16"/>
      <c r="H154" s="39"/>
      <c r="I154" s="39"/>
      <c r="J154" s="39"/>
      <c r="K154" s="16"/>
      <c r="L154" s="16"/>
      <c r="M154" s="16"/>
    </row>
    <row r="155" spans="1:13" s="93" customFormat="1" ht="15" customHeight="1">
      <c r="A155" s="33"/>
      <c r="B155" s="39"/>
      <c r="C155" s="39"/>
      <c r="D155" s="39"/>
      <c r="E155" s="44"/>
      <c r="G155" s="16"/>
      <c r="H155" s="39"/>
      <c r="I155" s="39"/>
      <c r="J155" s="39"/>
      <c r="K155" s="16"/>
      <c r="L155" s="16"/>
      <c r="M155" s="16"/>
    </row>
    <row r="156" spans="1:13" s="93" customFormat="1" ht="15" customHeight="1">
      <c r="A156" s="33"/>
      <c r="B156" s="39"/>
      <c r="C156" s="39"/>
      <c r="D156" s="39"/>
      <c r="E156" s="44"/>
      <c r="G156" s="16"/>
      <c r="H156" s="39"/>
      <c r="I156" s="39"/>
      <c r="J156" s="39"/>
      <c r="K156" s="16"/>
      <c r="L156" s="16"/>
      <c r="M156" s="16"/>
    </row>
    <row r="157" spans="1:13" s="93" customFormat="1" ht="15" customHeight="1">
      <c r="A157" s="33"/>
      <c r="B157" s="39"/>
      <c r="C157" s="39"/>
      <c r="D157" s="39"/>
      <c r="E157" s="44"/>
      <c r="G157" s="16"/>
      <c r="H157" s="39"/>
      <c r="I157" s="39"/>
      <c r="J157" s="39"/>
      <c r="K157" s="16"/>
      <c r="L157" s="16"/>
      <c r="M157" s="16"/>
    </row>
    <row r="158" spans="1:13" s="93" customFormat="1" ht="15" customHeight="1">
      <c r="A158" s="33"/>
      <c r="B158" s="39"/>
      <c r="C158" s="39"/>
      <c r="D158" s="39"/>
      <c r="E158" s="44"/>
      <c r="G158" s="16"/>
      <c r="H158" s="39"/>
      <c r="I158" s="39"/>
      <c r="J158" s="39"/>
      <c r="K158" s="16"/>
      <c r="L158" s="16"/>
      <c r="M158" s="16"/>
    </row>
    <row r="159" spans="1:13" s="93" customFormat="1" ht="15" customHeight="1">
      <c r="A159" s="33"/>
      <c r="B159" s="39"/>
      <c r="C159" s="39"/>
      <c r="D159" s="39"/>
      <c r="E159" s="44"/>
      <c r="G159" s="16"/>
      <c r="H159" s="39"/>
      <c r="I159" s="39"/>
      <c r="J159" s="39"/>
      <c r="K159" s="16"/>
      <c r="L159" s="16"/>
      <c r="M159" s="16"/>
    </row>
    <row r="160" spans="1:13" s="93" customFormat="1" ht="15" customHeight="1">
      <c r="A160" s="33"/>
      <c r="B160" s="39"/>
      <c r="C160" s="39"/>
      <c r="D160" s="39"/>
      <c r="E160" s="44"/>
      <c r="G160" s="16"/>
      <c r="H160" s="39"/>
      <c r="I160" s="39"/>
      <c r="J160" s="39"/>
      <c r="K160" s="16"/>
      <c r="L160" s="16"/>
      <c r="M160" s="16"/>
    </row>
    <row r="161" spans="1:13" s="93" customFormat="1" ht="15" customHeight="1">
      <c r="A161" s="33"/>
      <c r="B161" s="39"/>
      <c r="C161" s="39"/>
      <c r="D161" s="39"/>
      <c r="E161" s="44"/>
      <c r="G161" s="16"/>
      <c r="H161" s="39"/>
      <c r="I161" s="39"/>
      <c r="J161" s="39"/>
      <c r="K161" s="16"/>
      <c r="L161" s="16"/>
      <c r="M161" s="16"/>
    </row>
    <row r="162" spans="1:13" s="93" customFormat="1" ht="15" customHeight="1">
      <c r="A162" s="33"/>
      <c r="B162" s="39"/>
      <c r="C162" s="39"/>
      <c r="D162" s="39"/>
      <c r="E162" s="44"/>
      <c r="G162" s="16"/>
      <c r="H162" s="39"/>
      <c r="I162" s="39"/>
      <c r="J162" s="39"/>
      <c r="K162" s="16"/>
      <c r="L162" s="16"/>
      <c r="M162" s="16"/>
    </row>
    <row r="163" spans="1:13" s="93" customFormat="1" ht="15" customHeight="1">
      <c r="A163" s="33"/>
      <c r="B163" s="39"/>
      <c r="C163" s="39"/>
      <c r="D163" s="39"/>
      <c r="E163" s="44"/>
      <c r="G163" s="16"/>
      <c r="H163" s="39"/>
      <c r="I163" s="39"/>
      <c r="J163" s="39"/>
      <c r="K163" s="16"/>
      <c r="L163" s="16"/>
      <c r="M163" s="16"/>
    </row>
    <row r="164" spans="1:13" s="93" customFormat="1" ht="15" customHeight="1">
      <c r="A164" s="33"/>
      <c r="B164" s="39"/>
      <c r="C164" s="39"/>
      <c r="D164" s="39"/>
      <c r="E164" s="44"/>
      <c r="G164" s="16"/>
      <c r="H164" s="39"/>
      <c r="I164" s="39"/>
      <c r="J164" s="39"/>
      <c r="K164" s="16"/>
      <c r="L164" s="16"/>
      <c r="M164" s="16"/>
    </row>
    <row r="165" spans="1:13" s="93" customFormat="1" ht="15" customHeight="1">
      <c r="A165" s="33"/>
      <c r="B165" s="39"/>
      <c r="C165" s="39"/>
      <c r="D165" s="39"/>
      <c r="E165" s="44"/>
      <c r="G165" s="16"/>
      <c r="H165" s="39"/>
      <c r="I165" s="39"/>
      <c r="J165" s="39"/>
      <c r="K165" s="16"/>
      <c r="L165" s="16"/>
      <c r="M165" s="16"/>
    </row>
    <row r="166" spans="1:13" s="93" customFormat="1" ht="15" customHeight="1">
      <c r="A166" s="33"/>
      <c r="B166" s="39"/>
      <c r="C166" s="39"/>
      <c r="D166" s="39"/>
      <c r="E166" s="44"/>
      <c r="G166" s="16"/>
      <c r="H166" s="39"/>
      <c r="I166" s="39"/>
      <c r="J166" s="39"/>
      <c r="K166" s="16"/>
      <c r="L166" s="16"/>
      <c r="M166" s="16"/>
    </row>
    <row r="167" spans="1:13" s="93" customFormat="1" ht="15" customHeight="1">
      <c r="A167" s="33"/>
      <c r="B167" s="39"/>
      <c r="C167" s="39"/>
      <c r="D167" s="39"/>
      <c r="E167" s="44"/>
      <c r="G167" s="16"/>
      <c r="H167" s="39"/>
      <c r="I167" s="39"/>
      <c r="J167" s="39"/>
      <c r="K167" s="16"/>
      <c r="L167" s="16"/>
      <c r="M167" s="16"/>
    </row>
    <row r="168" spans="1:13" s="93" customFormat="1" ht="15" customHeight="1">
      <c r="A168" s="33"/>
      <c r="B168" s="39"/>
      <c r="C168" s="39"/>
      <c r="D168" s="39"/>
      <c r="E168" s="44"/>
      <c r="G168" s="16"/>
      <c r="H168" s="39"/>
      <c r="I168" s="39"/>
      <c r="J168" s="39"/>
      <c r="K168" s="16"/>
      <c r="L168" s="16"/>
      <c r="M168" s="16"/>
    </row>
    <row r="169" spans="1:13" s="93" customFormat="1" ht="15" customHeight="1">
      <c r="A169" s="33"/>
      <c r="B169" s="39"/>
      <c r="C169" s="39"/>
      <c r="D169" s="39"/>
      <c r="E169" s="44"/>
      <c r="G169" s="16"/>
      <c r="H169" s="39"/>
      <c r="I169" s="39"/>
      <c r="J169" s="39"/>
      <c r="K169" s="16"/>
      <c r="L169" s="16"/>
      <c r="M169" s="16"/>
    </row>
    <row r="170" spans="1:13" s="93" customFormat="1" ht="15" customHeight="1">
      <c r="A170" s="33"/>
      <c r="B170" s="39"/>
      <c r="C170" s="39"/>
      <c r="D170" s="39"/>
      <c r="E170" s="44"/>
      <c r="G170" s="16"/>
      <c r="H170" s="39"/>
      <c r="I170" s="39"/>
      <c r="J170" s="39"/>
      <c r="K170" s="16"/>
      <c r="L170" s="16"/>
      <c r="M170" s="16"/>
    </row>
    <row r="171" spans="1:13" s="93" customFormat="1" ht="15" customHeight="1">
      <c r="A171" s="33"/>
      <c r="B171" s="39"/>
      <c r="C171" s="39"/>
      <c r="D171" s="39"/>
      <c r="E171" s="44"/>
      <c r="G171" s="16"/>
      <c r="H171" s="39"/>
      <c r="I171" s="39"/>
      <c r="J171" s="39"/>
      <c r="K171" s="16"/>
      <c r="L171" s="16"/>
      <c r="M171" s="16"/>
    </row>
    <row r="172" spans="1:13" s="93" customFormat="1" ht="15" customHeight="1">
      <c r="A172" s="33"/>
      <c r="B172" s="39"/>
      <c r="C172" s="39"/>
      <c r="D172" s="39"/>
      <c r="E172" s="44"/>
      <c r="G172" s="16"/>
      <c r="H172" s="39"/>
      <c r="I172" s="39"/>
      <c r="J172" s="39"/>
      <c r="K172" s="16"/>
      <c r="L172" s="16"/>
      <c r="M172" s="16"/>
    </row>
    <row r="173" spans="1:13" s="93" customFormat="1" ht="15" customHeight="1">
      <c r="A173" s="33"/>
      <c r="B173" s="39"/>
      <c r="C173" s="39"/>
      <c r="D173" s="39"/>
      <c r="E173" s="44"/>
      <c r="G173" s="16"/>
      <c r="H173" s="39"/>
      <c r="I173" s="39"/>
      <c r="J173" s="39"/>
      <c r="K173" s="16"/>
      <c r="L173" s="16"/>
      <c r="M173" s="16"/>
    </row>
    <row r="174" spans="1:13" s="93" customFormat="1" ht="15" customHeight="1">
      <c r="A174" s="33"/>
      <c r="B174" s="39"/>
      <c r="C174" s="39"/>
      <c r="D174" s="39"/>
      <c r="E174" s="44"/>
      <c r="G174" s="16"/>
      <c r="H174" s="39"/>
      <c r="I174" s="39"/>
      <c r="J174" s="39"/>
      <c r="K174" s="16"/>
      <c r="L174" s="16"/>
      <c r="M174" s="16"/>
    </row>
    <row r="175" spans="1:13" s="93" customFormat="1" ht="15" customHeight="1">
      <c r="A175" s="33"/>
      <c r="B175" s="39"/>
      <c r="C175" s="39"/>
      <c r="D175" s="39"/>
      <c r="E175" s="44"/>
      <c r="G175" s="16"/>
      <c r="H175" s="39"/>
      <c r="I175" s="39"/>
      <c r="J175" s="39"/>
      <c r="K175" s="16"/>
      <c r="L175" s="16"/>
      <c r="M175" s="16"/>
    </row>
    <row r="176" spans="1:13" s="93" customFormat="1" ht="15" customHeight="1">
      <c r="A176" s="33"/>
      <c r="B176" s="39"/>
      <c r="C176" s="39"/>
      <c r="D176" s="39"/>
      <c r="E176" s="44"/>
      <c r="G176" s="16"/>
      <c r="H176" s="39"/>
      <c r="I176" s="39"/>
      <c r="J176" s="39"/>
      <c r="K176" s="16"/>
      <c r="L176" s="16"/>
      <c r="M176" s="16"/>
    </row>
    <row r="177" spans="1:13" s="93" customFormat="1" ht="15" customHeight="1">
      <c r="A177" s="33"/>
      <c r="B177" s="39"/>
      <c r="C177" s="39"/>
      <c r="D177" s="39"/>
      <c r="E177" s="44"/>
      <c r="G177" s="16"/>
      <c r="H177" s="39"/>
      <c r="I177" s="39"/>
      <c r="J177" s="39"/>
      <c r="K177" s="16"/>
      <c r="L177" s="16"/>
      <c r="M177" s="16"/>
    </row>
    <row r="178" spans="1:13" s="93" customFormat="1" ht="15" customHeight="1">
      <c r="A178" s="33"/>
      <c r="B178" s="39"/>
      <c r="C178" s="39"/>
      <c r="D178" s="39"/>
      <c r="E178" s="44"/>
      <c r="G178" s="16"/>
      <c r="H178" s="39"/>
      <c r="I178" s="39"/>
      <c r="J178" s="39"/>
      <c r="K178" s="16"/>
      <c r="L178" s="16"/>
      <c r="M178" s="16"/>
    </row>
    <row r="179" spans="1:13" s="93" customFormat="1" ht="15" customHeight="1">
      <c r="A179" s="33"/>
      <c r="B179" s="39"/>
      <c r="C179" s="39"/>
      <c r="D179" s="39"/>
      <c r="E179" s="44"/>
      <c r="G179" s="16"/>
      <c r="H179" s="39"/>
      <c r="I179" s="39"/>
      <c r="J179" s="39"/>
      <c r="K179" s="16"/>
      <c r="L179" s="16"/>
      <c r="M179" s="16"/>
    </row>
    <row r="180" spans="1:13" s="93" customFormat="1" ht="15" customHeight="1">
      <c r="A180" s="33"/>
      <c r="B180" s="39"/>
      <c r="C180" s="39"/>
      <c r="D180" s="39"/>
      <c r="E180" s="44"/>
      <c r="G180" s="16"/>
      <c r="H180" s="39"/>
      <c r="I180" s="39"/>
      <c r="J180" s="39"/>
      <c r="K180" s="16"/>
      <c r="L180" s="16"/>
      <c r="M180" s="16"/>
    </row>
    <row r="181" spans="1:13" s="93" customFormat="1" ht="15" customHeight="1">
      <c r="A181" s="33"/>
      <c r="B181" s="39"/>
      <c r="C181" s="39"/>
      <c r="D181" s="39"/>
      <c r="E181" s="44"/>
      <c r="G181" s="16"/>
      <c r="H181" s="39"/>
      <c r="I181" s="39"/>
      <c r="J181" s="39"/>
      <c r="K181" s="16"/>
      <c r="L181" s="16"/>
      <c r="M181" s="16"/>
    </row>
    <row r="182" spans="1:13" s="93" customFormat="1" ht="15" customHeight="1">
      <c r="A182" s="33"/>
      <c r="B182" s="39"/>
      <c r="C182" s="39"/>
      <c r="D182" s="39"/>
      <c r="E182" s="44"/>
      <c r="G182" s="16"/>
      <c r="H182" s="39"/>
      <c r="I182" s="39"/>
      <c r="J182" s="39"/>
      <c r="K182" s="16"/>
      <c r="L182" s="16"/>
      <c r="M182" s="16"/>
    </row>
    <row r="183" spans="1:13" s="93" customFormat="1" ht="15" customHeight="1">
      <c r="A183" s="33"/>
      <c r="B183" s="39"/>
      <c r="C183" s="39"/>
      <c r="D183" s="39"/>
      <c r="E183" s="44"/>
      <c r="G183" s="16"/>
      <c r="H183" s="39"/>
      <c r="I183" s="39"/>
      <c r="J183" s="39"/>
      <c r="K183" s="16"/>
      <c r="L183" s="16"/>
      <c r="M183" s="16"/>
    </row>
    <row r="184" spans="1:13" s="93" customFormat="1" ht="15" customHeight="1">
      <c r="A184" s="33"/>
      <c r="B184" s="39"/>
      <c r="C184" s="39"/>
      <c r="D184" s="39"/>
      <c r="E184" s="44"/>
      <c r="G184" s="16"/>
      <c r="H184" s="39"/>
      <c r="I184" s="39"/>
      <c r="J184" s="39"/>
      <c r="K184" s="16"/>
      <c r="L184" s="16"/>
      <c r="M184" s="16"/>
    </row>
    <row r="185" spans="1:13" s="93" customFormat="1" ht="15" customHeight="1">
      <c r="A185" s="33"/>
      <c r="B185" s="39"/>
      <c r="C185" s="39"/>
      <c r="D185" s="39"/>
      <c r="E185" s="44"/>
      <c r="G185" s="16"/>
      <c r="H185" s="39"/>
      <c r="I185" s="39"/>
      <c r="J185" s="39"/>
      <c r="K185" s="16"/>
      <c r="L185" s="16"/>
      <c r="M185" s="16"/>
    </row>
    <row r="186" spans="1:13" s="93" customFormat="1" ht="15" customHeight="1">
      <c r="A186" s="33"/>
      <c r="B186" s="39"/>
      <c r="C186" s="39"/>
      <c r="D186" s="39"/>
      <c r="E186" s="44"/>
      <c r="G186" s="16"/>
      <c r="H186" s="39"/>
      <c r="I186" s="39"/>
      <c r="J186" s="39"/>
      <c r="K186" s="16"/>
      <c r="L186" s="16"/>
      <c r="M186" s="16"/>
    </row>
    <row r="187" spans="1:13" s="93" customFormat="1" ht="15" customHeight="1">
      <c r="A187" s="33"/>
      <c r="B187" s="39"/>
      <c r="C187" s="39"/>
      <c r="D187" s="39"/>
      <c r="E187" s="44"/>
      <c r="G187" s="16"/>
      <c r="H187" s="39"/>
      <c r="I187" s="39"/>
      <c r="J187" s="39"/>
      <c r="K187" s="16"/>
      <c r="L187" s="16"/>
      <c r="M187" s="16"/>
    </row>
    <row r="188" spans="1:13" s="93" customFormat="1" ht="15" customHeight="1">
      <c r="A188" s="33"/>
      <c r="B188" s="39"/>
      <c r="C188" s="39"/>
      <c r="D188" s="39"/>
      <c r="E188" s="44"/>
      <c r="G188" s="16"/>
      <c r="H188" s="39"/>
      <c r="I188" s="39"/>
      <c r="J188" s="39"/>
      <c r="K188" s="16"/>
      <c r="L188" s="16"/>
      <c r="M188" s="16"/>
    </row>
    <row r="189" spans="1:13" s="93" customFormat="1" ht="15" customHeight="1">
      <c r="A189" s="33"/>
      <c r="B189" s="39"/>
      <c r="C189" s="39"/>
      <c r="D189" s="39"/>
      <c r="E189" s="44"/>
      <c r="G189" s="16"/>
      <c r="H189" s="39"/>
      <c r="I189" s="39"/>
      <c r="J189" s="39"/>
      <c r="K189" s="16"/>
      <c r="L189" s="16"/>
      <c r="M189" s="16"/>
    </row>
    <row r="190" spans="1:13" s="93" customFormat="1" ht="15" customHeight="1">
      <c r="A190" s="33"/>
      <c r="B190" s="39"/>
      <c r="C190" s="39"/>
      <c r="D190" s="39"/>
      <c r="E190" s="44"/>
      <c r="G190" s="16"/>
      <c r="H190" s="39"/>
      <c r="I190" s="39"/>
      <c r="J190" s="39"/>
      <c r="K190" s="16"/>
      <c r="L190" s="16"/>
      <c r="M190" s="16"/>
    </row>
    <row r="191" spans="1:13" s="93" customFormat="1" ht="15" customHeight="1">
      <c r="A191" s="33"/>
      <c r="B191" s="39"/>
      <c r="C191" s="39"/>
      <c r="D191" s="39"/>
      <c r="E191" s="44"/>
      <c r="G191" s="16"/>
      <c r="H191" s="39"/>
      <c r="I191" s="39"/>
      <c r="J191" s="39"/>
      <c r="K191" s="16"/>
      <c r="L191" s="16"/>
      <c r="M191" s="16"/>
    </row>
    <row r="192" spans="1:13" s="93" customFormat="1" ht="15" customHeight="1">
      <c r="A192" s="33"/>
      <c r="B192" s="39"/>
      <c r="C192" s="39"/>
      <c r="D192" s="39"/>
      <c r="E192" s="44"/>
      <c r="G192" s="16"/>
      <c r="H192" s="39"/>
      <c r="I192" s="39"/>
      <c r="J192" s="39"/>
      <c r="K192" s="16"/>
      <c r="L192" s="16"/>
      <c r="M192" s="16"/>
    </row>
    <row r="193" spans="1:13" s="93" customFormat="1" ht="15" customHeight="1">
      <c r="A193" s="33"/>
      <c r="B193" s="39"/>
      <c r="C193" s="39"/>
      <c r="D193" s="39"/>
      <c r="E193" s="44"/>
      <c r="G193" s="16"/>
      <c r="H193" s="39"/>
      <c r="I193" s="39"/>
      <c r="J193" s="39"/>
      <c r="K193" s="16"/>
      <c r="L193" s="16"/>
      <c r="M193" s="16"/>
    </row>
    <row r="194" spans="1:13" s="93" customFormat="1" ht="15" customHeight="1">
      <c r="A194" s="33"/>
      <c r="B194" s="39"/>
      <c r="C194" s="39"/>
      <c r="D194" s="39"/>
      <c r="E194" s="44"/>
      <c r="G194" s="16"/>
      <c r="H194" s="39"/>
      <c r="I194" s="39"/>
      <c r="J194" s="39"/>
      <c r="K194" s="16"/>
      <c r="L194" s="16"/>
      <c r="M194" s="16"/>
    </row>
    <row r="195" spans="1:13" s="93" customFormat="1" ht="15" customHeight="1">
      <c r="A195" s="33"/>
      <c r="B195" s="39"/>
      <c r="C195" s="39"/>
      <c r="D195" s="39"/>
      <c r="E195" s="44"/>
      <c r="G195" s="16"/>
      <c r="H195" s="39"/>
      <c r="I195" s="39"/>
      <c r="J195" s="39"/>
      <c r="K195" s="16"/>
      <c r="L195" s="16"/>
      <c r="M195" s="16"/>
    </row>
    <row r="196" spans="1:13" s="93" customFormat="1" ht="15" customHeight="1">
      <c r="A196" s="33"/>
      <c r="B196" s="39"/>
      <c r="C196" s="39"/>
      <c r="D196" s="39"/>
      <c r="E196" s="44"/>
      <c r="G196" s="16"/>
      <c r="H196" s="39"/>
      <c r="I196" s="39"/>
      <c r="J196" s="39"/>
      <c r="K196" s="16"/>
      <c r="L196" s="16"/>
      <c r="M196" s="16"/>
    </row>
    <row r="197" spans="1:13" s="93" customFormat="1" ht="15" customHeight="1">
      <c r="A197" s="33"/>
      <c r="B197" s="39"/>
      <c r="C197" s="39"/>
      <c r="D197" s="39"/>
      <c r="E197" s="44"/>
      <c r="G197" s="16"/>
      <c r="H197" s="39"/>
      <c r="I197" s="39"/>
      <c r="J197" s="39"/>
      <c r="K197" s="16"/>
      <c r="L197" s="16"/>
      <c r="M197" s="16"/>
    </row>
    <row r="198" spans="1:13" s="93" customFormat="1" ht="15" customHeight="1">
      <c r="A198" s="33"/>
      <c r="B198" s="39"/>
      <c r="C198" s="39"/>
      <c r="D198" s="39"/>
      <c r="E198" s="44"/>
      <c r="G198" s="16"/>
      <c r="H198" s="39"/>
      <c r="I198" s="39"/>
      <c r="J198" s="39"/>
      <c r="K198" s="16"/>
      <c r="L198" s="16"/>
      <c r="M198" s="16"/>
    </row>
    <row r="199" spans="1:13" s="93" customFormat="1" ht="15" customHeight="1">
      <c r="A199" s="33"/>
      <c r="B199" s="39"/>
      <c r="C199" s="39"/>
      <c r="D199" s="39"/>
      <c r="E199" s="44"/>
      <c r="G199" s="16"/>
      <c r="H199" s="39"/>
      <c r="I199" s="39"/>
      <c r="J199" s="39"/>
      <c r="K199" s="16"/>
      <c r="L199" s="16"/>
      <c r="M199" s="16"/>
    </row>
    <row r="200" spans="1:13" s="93" customFormat="1" ht="15" customHeight="1">
      <c r="A200" s="33"/>
      <c r="B200" s="39"/>
      <c r="C200" s="39"/>
      <c r="D200" s="39"/>
      <c r="E200" s="44"/>
      <c r="G200" s="16"/>
      <c r="H200" s="39"/>
      <c r="I200" s="39"/>
      <c r="J200" s="39"/>
      <c r="K200" s="16"/>
      <c r="L200" s="16"/>
      <c r="M200" s="16"/>
    </row>
    <row r="201" spans="1:13" s="93" customFormat="1" ht="15" customHeight="1">
      <c r="A201" s="33"/>
      <c r="B201" s="39"/>
      <c r="C201" s="39"/>
      <c r="D201" s="39"/>
      <c r="E201" s="44"/>
      <c r="G201" s="16"/>
      <c r="H201" s="39"/>
      <c r="I201" s="39"/>
      <c r="J201" s="39"/>
      <c r="K201" s="16"/>
      <c r="L201" s="16"/>
      <c r="M201" s="16"/>
    </row>
    <row r="202" spans="1:13" s="93" customFormat="1" ht="15" customHeight="1">
      <c r="A202" s="33"/>
      <c r="B202" s="39"/>
      <c r="C202" s="39"/>
      <c r="D202" s="39"/>
      <c r="E202" s="44"/>
      <c r="G202" s="16"/>
      <c r="H202" s="39"/>
      <c r="I202" s="39"/>
      <c r="J202" s="39"/>
      <c r="K202" s="16"/>
      <c r="L202" s="16"/>
      <c r="M202" s="16"/>
    </row>
    <row r="203" spans="1:13" s="93" customFormat="1" ht="15" customHeight="1">
      <c r="A203" s="33"/>
      <c r="B203" s="39"/>
      <c r="C203" s="39"/>
      <c r="D203" s="39"/>
      <c r="E203" s="44"/>
      <c r="G203" s="16"/>
      <c r="H203" s="39"/>
      <c r="I203" s="39"/>
      <c r="J203" s="39"/>
      <c r="K203" s="16"/>
      <c r="L203" s="16"/>
      <c r="M203" s="16"/>
    </row>
    <row r="204" spans="1:13" s="93" customFormat="1" ht="15" customHeight="1">
      <c r="A204" s="33"/>
      <c r="B204" s="39"/>
      <c r="C204" s="39"/>
      <c r="D204" s="39"/>
      <c r="E204" s="44"/>
      <c r="G204" s="16"/>
      <c r="H204" s="39"/>
      <c r="I204" s="39"/>
      <c r="J204" s="39"/>
      <c r="K204" s="16"/>
      <c r="L204" s="16"/>
      <c r="M204" s="16"/>
    </row>
    <row r="205" spans="1:13" s="93" customFormat="1" ht="15" customHeight="1">
      <c r="A205" s="33"/>
      <c r="B205" s="39"/>
      <c r="C205" s="39"/>
      <c r="D205" s="39"/>
      <c r="E205" s="44"/>
      <c r="G205" s="16"/>
      <c r="H205" s="39"/>
      <c r="I205" s="39"/>
      <c r="J205" s="39"/>
      <c r="K205" s="16"/>
      <c r="L205" s="16"/>
      <c r="M205" s="16"/>
    </row>
    <row r="206" spans="1:13" s="93" customFormat="1" ht="15" customHeight="1">
      <c r="A206" s="33"/>
      <c r="B206" s="39"/>
      <c r="C206" s="39"/>
      <c r="D206" s="39"/>
      <c r="E206" s="44"/>
      <c r="G206" s="16"/>
      <c r="H206" s="39"/>
      <c r="I206" s="39"/>
      <c r="J206" s="39"/>
      <c r="K206" s="16"/>
      <c r="L206" s="16"/>
      <c r="M206" s="16"/>
    </row>
    <row r="207" spans="1:13" s="93" customFormat="1" ht="15" customHeight="1">
      <c r="A207" s="33"/>
      <c r="B207" s="39"/>
      <c r="C207" s="39"/>
      <c r="D207" s="39"/>
      <c r="E207" s="44"/>
      <c r="G207" s="16"/>
      <c r="H207" s="39"/>
      <c r="I207" s="39"/>
      <c r="J207" s="39"/>
      <c r="K207" s="16"/>
      <c r="L207" s="16"/>
      <c r="M207" s="16"/>
    </row>
    <row r="208" spans="1:13" s="93" customFormat="1" ht="15" customHeight="1">
      <c r="A208" s="33"/>
      <c r="B208" s="39"/>
      <c r="C208" s="39"/>
      <c r="D208" s="39"/>
      <c r="E208" s="44"/>
      <c r="G208" s="16"/>
      <c r="H208" s="39"/>
      <c r="I208" s="39"/>
      <c r="J208" s="39"/>
      <c r="K208" s="16"/>
      <c r="L208" s="16"/>
      <c r="M208" s="16"/>
    </row>
    <row r="209" spans="1:13" s="93" customFormat="1" ht="15" customHeight="1">
      <c r="A209" s="33"/>
      <c r="B209" s="39"/>
      <c r="C209" s="39"/>
      <c r="D209" s="39"/>
      <c r="E209" s="44"/>
      <c r="G209" s="16"/>
      <c r="H209" s="39"/>
      <c r="I209" s="39"/>
      <c r="J209" s="39"/>
      <c r="K209" s="16"/>
      <c r="L209" s="16"/>
      <c r="M209" s="16"/>
    </row>
    <row r="210" spans="1:13" s="93" customFormat="1" ht="15" customHeight="1">
      <c r="A210" s="33"/>
      <c r="B210" s="39"/>
      <c r="C210" s="39"/>
      <c r="D210" s="39"/>
      <c r="E210" s="44"/>
      <c r="G210" s="16"/>
      <c r="H210" s="39"/>
      <c r="I210" s="39"/>
      <c r="J210" s="39"/>
      <c r="K210" s="16"/>
      <c r="L210" s="16"/>
      <c r="M210" s="16"/>
    </row>
    <row r="211" spans="1:13" s="93" customFormat="1" ht="15" customHeight="1">
      <c r="A211" s="33"/>
      <c r="B211" s="39"/>
      <c r="C211" s="39"/>
      <c r="D211" s="39"/>
      <c r="E211" s="44"/>
      <c r="G211" s="16"/>
      <c r="H211" s="39"/>
      <c r="I211" s="39"/>
      <c r="J211" s="39"/>
      <c r="K211" s="16"/>
      <c r="L211" s="16"/>
      <c r="M211" s="16"/>
    </row>
    <row r="212" spans="1:13" s="93" customFormat="1" ht="15" customHeight="1">
      <c r="A212" s="33"/>
      <c r="B212" s="39"/>
      <c r="C212" s="39"/>
      <c r="D212" s="39"/>
      <c r="E212" s="44"/>
      <c r="G212" s="16"/>
      <c r="H212" s="39"/>
      <c r="I212" s="39"/>
      <c r="J212" s="39"/>
      <c r="K212" s="16"/>
      <c r="L212" s="16"/>
      <c r="M212" s="16"/>
    </row>
    <row r="213" spans="1:13" s="93" customFormat="1" ht="15" customHeight="1">
      <c r="A213" s="33"/>
      <c r="B213" s="39"/>
      <c r="C213" s="39"/>
      <c r="D213" s="39"/>
      <c r="E213" s="44"/>
      <c r="G213" s="16"/>
      <c r="H213" s="39"/>
      <c r="I213" s="39"/>
      <c r="J213" s="39"/>
      <c r="K213" s="16"/>
      <c r="L213" s="16"/>
      <c r="M213" s="16"/>
    </row>
    <row r="214" spans="1:13" s="93" customFormat="1" ht="15" customHeight="1">
      <c r="A214" s="33"/>
      <c r="B214" s="39"/>
      <c r="C214" s="39"/>
      <c r="D214" s="39"/>
      <c r="E214" s="44"/>
      <c r="G214" s="16"/>
      <c r="H214" s="39"/>
      <c r="I214" s="39"/>
      <c r="J214" s="39"/>
      <c r="K214" s="16"/>
      <c r="L214" s="16"/>
      <c r="M214" s="16"/>
    </row>
    <row r="215" spans="1:13" s="93" customFormat="1" ht="15" customHeight="1">
      <c r="A215" s="33"/>
      <c r="B215" s="39"/>
      <c r="C215" s="39"/>
      <c r="D215" s="39"/>
      <c r="E215" s="44"/>
      <c r="G215" s="16"/>
      <c r="H215" s="39"/>
      <c r="I215" s="39"/>
      <c r="J215" s="39"/>
      <c r="K215" s="16"/>
      <c r="L215" s="16"/>
      <c r="M215" s="16"/>
    </row>
    <row r="216" spans="1:13" s="93" customFormat="1" ht="15" customHeight="1">
      <c r="A216" s="33"/>
      <c r="B216" s="39"/>
      <c r="C216" s="39"/>
      <c r="D216" s="39"/>
      <c r="E216" s="44"/>
      <c r="G216" s="16"/>
      <c r="H216" s="39"/>
      <c r="I216" s="39"/>
      <c r="J216" s="39"/>
      <c r="K216" s="16"/>
      <c r="L216" s="16"/>
      <c r="M216" s="16"/>
    </row>
    <row r="217" spans="1:13" s="93" customFormat="1" ht="15" customHeight="1">
      <c r="A217" s="33"/>
      <c r="B217" s="39"/>
      <c r="C217" s="39"/>
      <c r="D217" s="39"/>
      <c r="E217" s="44"/>
      <c r="G217" s="16"/>
      <c r="H217" s="39"/>
      <c r="I217" s="39"/>
      <c r="J217" s="39"/>
      <c r="K217" s="16"/>
      <c r="L217" s="16"/>
      <c r="M217" s="16"/>
    </row>
    <row r="218" spans="1:13" s="93" customFormat="1" ht="15" customHeight="1">
      <c r="A218" s="33"/>
      <c r="B218" s="39"/>
      <c r="C218" s="39"/>
      <c r="D218" s="39"/>
      <c r="E218" s="44"/>
      <c r="G218" s="16"/>
      <c r="H218" s="39"/>
      <c r="I218" s="39"/>
      <c r="J218" s="39"/>
      <c r="K218" s="16"/>
      <c r="L218" s="16"/>
      <c r="M218" s="16"/>
    </row>
    <row r="219" spans="1:13" s="93" customFormat="1" ht="15" customHeight="1">
      <c r="A219" s="33"/>
      <c r="B219" s="39"/>
      <c r="C219" s="39"/>
      <c r="D219" s="39"/>
      <c r="E219" s="44"/>
      <c r="G219" s="16"/>
      <c r="H219" s="39"/>
      <c r="I219" s="39"/>
      <c r="J219" s="39"/>
      <c r="K219" s="16"/>
      <c r="L219" s="16"/>
      <c r="M219" s="16"/>
    </row>
    <row r="220" spans="1:13" s="93" customFormat="1" ht="15" customHeight="1">
      <c r="A220" s="33"/>
      <c r="B220" s="39"/>
      <c r="C220" s="39"/>
      <c r="D220" s="39"/>
      <c r="E220" s="44"/>
      <c r="G220" s="16"/>
      <c r="H220" s="39"/>
      <c r="I220" s="39"/>
      <c r="J220" s="39"/>
      <c r="K220" s="16"/>
      <c r="L220" s="16"/>
      <c r="M220" s="16"/>
    </row>
    <row r="221" spans="1:13" s="93" customFormat="1" ht="15" customHeight="1">
      <c r="A221" s="33"/>
      <c r="B221" s="39"/>
      <c r="C221" s="39"/>
      <c r="D221" s="39"/>
      <c r="E221" s="44"/>
      <c r="G221" s="16"/>
      <c r="H221" s="39"/>
      <c r="I221" s="39"/>
      <c r="J221" s="39"/>
      <c r="K221" s="16"/>
      <c r="L221" s="16"/>
      <c r="M221" s="16"/>
    </row>
    <row r="222" spans="1:13" s="93" customFormat="1" ht="15" customHeight="1">
      <c r="A222" s="33"/>
      <c r="B222" s="39"/>
      <c r="C222" s="39"/>
      <c r="D222" s="39"/>
      <c r="E222" s="44"/>
      <c r="G222" s="16"/>
      <c r="H222" s="39"/>
      <c r="I222" s="39"/>
      <c r="J222" s="39"/>
      <c r="K222" s="16"/>
      <c r="L222" s="16"/>
      <c r="M222" s="16"/>
    </row>
    <row r="223" spans="1:13" s="93" customFormat="1" ht="15" customHeight="1">
      <c r="A223" s="33"/>
      <c r="B223" s="39"/>
      <c r="C223" s="39"/>
      <c r="D223" s="39"/>
      <c r="E223" s="44"/>
      <c r="G223" s="16"/>
      <c r="H223" s="39"/>
      <c r="I223" s="39"/>
      <c r="J223" s="39"/>
      <c r="K223" s="16"/>
      <c r="L223" s="16"/>
      <c r="M223" s="16"/>
    </row>
    <row r="224" spans="1:13" s="93" customFormat="1" ht="15" customHeight="1">
      <c r="A224" s="33"/>
      <c r="B224" s="39"/>
      <c r="C224" s="39"/>
      <c r="D224" s="39"/>
      <c r="E224" s="44"/>
      <c r="G224" s="16"/>
      <c r="H224" s="39"/>
      <c r="I224" s="39"/>
      <c r="J224" s="39"/>
      <c r="K224" s="16"/>
      <c r="L224" s="16"/>
      <c r="M224" s="16"/>
    </row>
    <row r="225" spans="1:13" s="93" customFormat="1" ht="15" customHeight="1">
      <c r="A225" s="33"/>
      <c r="B225" s="39"/>
      <c r="C225" s="39"/>
      <c r="D225" s="39"/>
      <c r="E225" s="44"/>
      <c r="G225" s="16"/>
      <c r="H225" s="39"/>
      <c r="I225" s="39"/>
      <c r="J225" s="39"/>
      <c r="K225" s="16"/>
      <c r="L225" s="16"/>
      <c r="M225" s="16"/>
    </row>
    <row r="226" spans="1:13" s="93" customFormat="1" ht="15" customHeight="1">
      <c r="A226" s="33"/>
      <c r="B226" s="39"/>
      <c r="C226" s="39"/>
      <c r="D226" s="39"/>
      <c r="E226" s="44"/>
      <c r="G226" s="16"/>
      <c r="H226" s="39"/>
      <c r="I226" s="39"/>
      <c r="J226" s="39"/>
      <c r="K226" s="16"/>
      <c r="L226" s="16"/>
      <c r="M226" s="16"/>
    </row>
    <row r="227" spans="1:13" s="93" customFormat="1" ht="15" customHeight="1">
      <c r="A227" s="33"/>
      <c r="B227" s="39"/>
      <c r="C227" s="39"/>
      <c r="D227" s="39"/>
      <c r="E227" s="44"/>
      <c r="G227" s="16"/>
      <c r="H227" s="39"/>
      <c r="I227" s="39"/>
      <c r="J227" s="39"/>
      <c r="K227" s="16"/>
      <c r="L227" s="16"/>
      <c r="M227" s="16"/>
    </row>
    <row r="228" spans="1:13" s="93" customFormat="1" ht="15" customHeight="1">
      <c r="A228" s="33"/>
      <c r="B228" s="39"/>
      <c r="C228" s="39"/>
      <c r="D228" s="39"/>
      <c r="E228" s="44"/>
      <c r="G228" s="16"/>
      <c r="H228" s="39"/>
      <c r="I228" s="39"/>
      <c r="J228" s="39"/>
      <c r="K228" s="16"/>
      <c r="L228" s="16"/>
      <c r="M228" s="16"/>
    </row>
    <row r="229" spans="1:13" s="93" customFormat="1" ht="15" customHeight="1">
      <c r="A229" s="33"/>
      <c r="B229" s="39"/>
      <c r="C229" s="39"/>
      <c r="D229" s="39"/>
      <c r="E229" s="44"/>
      <c r="G229" s="16"/>
      <c r="H229" s="39"/>
      <c r="I229" s="39"/>
      <c r="J229" s="39"/>
      <c r="K229" s="16"/>
      <c r="L229" s="16"/>
      <c r="M229" s="16"/>
    </row>
    <row r="230" spans="1:13" s="93" customFormat="1" ht="15" customHeight="1">
      <c r="A230" s="33"/>
      <c r="B230" s="39"/>
      <c r="C230" s="39"/>
      <c r="D230" s="39"/>
      <c r="E230" s="44"/>
      <c r="G230" s="16"/>
      <c r="H230" s="39"/>
      <c r="I230" s="39"/>
      <c r="J230" s="39"/>
      <c r="K230" s="16"/>
      <c r="L230" s="16"/>
      <c r="M230" s="16"/>
    </row>
    <row r="231" spans="1:13" s="93" customFormat="1" ht="15" customHeight="1">
      <c r="A231" s="33"/>
      <c r="B231" s="39"/>
      <c r="C231" s="39"/>
      <c r="D231" s="39"/>
      <c r="E231" s="44"/>
      <c r="G231" s="16"/>
      <c r="H231" s="39"/>
      <c r="I231" s="39"/>
      <c r="J231" s="39"/>
      <c r="K231" s="16"/>
      <c r="L231" s="16"/>
      <c r="M231" s="16"/>
    </row>
    <row r="232" spans="1:13" s="93" customFormat="1" ht="15" customHeight="1">
      <c r="A232" s="33"/>
      <c r="B232" s="39"/>
      <c r="C232" s="39"/>
      <c r="D232" s="39"/>
      <c r="E232" s="44"/>
      <c r="G232" s="16"/>
      <c r="H232" s="39"/>
      <c r="I232" s="39"/>
      <c r="J232" s="39"/>
      <c r="K232" s="16"/>
      <c r="L232" s="16"/>
      <c r="M232" s="16"/>
    </row>
    <row r="233" spans="1:13" s="93" customFormat="1" ht="15" customHeight="1">
      <c r="A233" s="33"/>
      <c r="B233" s="39"/>
      <c r="C233" s="39"/>
      <c r="D233" s="39"/>
      <c r="E233" s="44"/>
      <c r="G233" s="16"/>
      <c r="H233" s="39"/>
      <c r="I233" s="39"/>
      <c r="J233" s="39"/>
      <c r="K233" s="16"/>
      <c r="L233" s="16"/>
      <c r="M233" s="16"/>
    </row>
    <row r="234" spans="1:13" s="93" customFormat="1" ht="15" customHeight="1">
      <c r="A234" s="33"/>
      <c r="B234" s="39"/>
      <c r="C234" s="39"/>
      <c r="D234" s="39"/>
      <c r="E234" s="44"/>
      <c r="G234" s="16"/>
      <c r="H234" s="39"/>
      <c r="I234" s="39"/>
      <c r="J234" s="39"/>
      <c r="K234" s="16"/>
      <c r="L234" s="16"/>
      <c r="M234" s="16"/>
    </row>
    <row r="235" spans="1:13" s="93" customFormat="1" ht="15" customHeight="1">
      <c r="A235" s="33"/>
      <c r="B235" s="39"/>
      <c r="C235" s="39"/>
      <c r="D235" s="39"/>
      <c r="E235" s="44"/>
      <c r="G235" s="16"/>
      <c r="H235" s="39"/>
      <c r="I235" s="39"/>
      <c r="J235" s="39"/>
      <c r="K235" s="16"/>
      <c r="L235" s="16"/>
      <c r="M235" s="16"/>
    </row>
    <row r="236" spans="1:13" s="93" customFormat="1" ht="15" customHeight="1">
      <c r="A236" s="33"/>
      <c r="B236" s="39"/>
      <c r="C236" s="39"/>
      <c r="D236" s="39"/>
      <c r="E236" s="44"/>
      <c r="G236" s="16"/>
      <c r="H236" s="39"/>
      <c r="I236" s="39"/>
      <c r="J236" s="39"/>
      <c r="K236" s="16"/>
      <c r="L236" s="16"/>
      <c r="M236" s="16"/>
    </row>
    <row r="237" spans="1:13" s="93" customFormat="1" ht="15" customHeight="1">
      <c r="A237" s="33"/>
      <c r="B237" s="39"/>
      <c r="C237" s="39"/>
      <c r="D237" s="39"/>
      <c r="E237" s="44"/>
      <c r="G237" s="16"/>
      <c r="H237" s="39"/>
      <c r="I237" s="39"/>
      <c r="J237" s="39"/>
      <c r="K237" s="16"/>
      <c r="L237" s="16"/>
      <c r="M237" s="16"/>
    </row>
    <row r="238" spans="1:13" s="93" customFormat="1" ht="15" customHeight="1">
      <c r="A238" s="33"/>
      <c r="B238" s="39"/>
      <c r="C238" s="39"/>
      <c r="D238" s="39"/>
      <c r="E238" s="44"/>
      <c r="G238" s="16"/>
      <c r="H238" s="39"/>
      <c r="I238" s="39"/>
      <c r="J238" s="39"/>
      <c r="K238" s="16"/>
      <c r="L238" s="16"/>
      <c r="M238" s="16"/>
    </row>
    <row r="239" spans="1:13" s="93" customFormat="1" ht="15" customHeight="1">
      <c r="A239" s="33"/>
      <c r="B239" s="39"/>
      <c r="C239" s="39"/>
      <c r="D239" s="39"/>
      <c r="E239" s="44"/>
      <c r="G239" s="16"/>
      <c r="H239" s="39"/>
      <c r="I239" s="39"/>
      <c r="J239" s="39"/>
      <c r="K239" s="16"/>
      <c r="L239" s="16"/>
      <c r="M239" s="16"/>
    </row>
    <row r="240" spans="1:13" s="93" customFormat="1" ht="15" customHeight="1">
      <c r="A240" s="33"/>
      <c r="B240" s="39"/>
      <c r="C240" s="39"/>
      <c r="D240" s="39"/>
      <c r="E240" s="44"/>
      <c r="G240" s="16"/>
      <c r="H240" s="39"/>
      <c r="I240" s="39"/>
      <c r="J240" s="39"/>
      <c r="K240" s="16"/>
      <c r="L240" s="16"/>
      <c r="M240" s="16"/>
    </row>
    <row r="241" spans="1:13" s="93" customFormat="1" ht="15" customHeight="1">
      <c r="A241" s="33"/>
      <c r="B241" s="39"/>
      <c r="C241" s="39"/>
      <c r="D241" s="39"/>
      <c r="E241" s="44"/>
      <c r="G241" s="16"/>
      <c r="H241" s="39"/>
      <c r="I241" s="39"/>
      <c r="J241" s="39"/>
      <c r="K241" s="16"/>
      <c r="L241" s="16"/>
      <c r="M241" s="16"/>
    </row>
    <row r="242" spans="1:13" s="93" customFormat="1" ht="15" customHeight="1">
      <c r="A242" s="33"/>
      <c r="B242" s="39"/>
      <c r="C242" s="39"/>
      <c r="D242" s="39"/>
      <c r="E242" s="44"/>
      <c r="G242" s="16"/>
      <c r="H242" s="39"/>
      <c r="I242" s="39"/>
      <c r="J242" s="39"/>
      <c r="K242" s="16"/>
      <c r="L242" s="16"/>
      <c r="M242" s="16"/>
    </row>
    <row r="243" spans="1:13" s="93" customFormat="1" ht="15" customHeight="1">
      <c r="A243" s="33"/>
      <c r="B243" s="39"/>
      <c r="C243" s="39"/>
      <c r="D243" s="39"/>
      <c r="E243" s="44"/>
      <c r="G243" s="16"/>
      <c r="H243" s="39"/>
      <c r="I243" s="39"/>
      <c r="J243" s="39"/>
      <c r="K243" s="16"/>
      <c r="L243" s="16"/>
      <c r="M243" s="16"/>
    </row>
    <row r="244" spans="1:13" s="93" customFormat="1" ht="15" customHeight="1">
      <c r="A244" s="33"/>
      <c r="B244" s="39"/>
      <c r="C244" s="39"/>
      <c r="D244" s="39"/>
      <c r="E244" s="44"/>
      <c r="G244" s="16"/>
      <c r="H244" s="39"/>
      <c r="I244" s="39"/>
      <c r="J244" s="39"/>
      <c r="K244" s="16"/>
      <c r="L244" s="16"/>
      <c r="M244" s="16"/>
    </row>
    <row r="245" spans="1:13" s="93" customFormat="1" ht="15" customHeight="1">
      <c r="A245" s="33"/>
      <c r="B245" s="39"/>
      <c r="C245" s="39"/>
      <c r="D245" s="39"/>
      <c r="E245" s="44"/>
      <c r="G245" s="16"/>
      <c r="H245" s="39"/>
      <c r="I245" s="39"/>
      <c r="J245" s="39"/>
      <c r="K245" s="16"/>
      <c r="L245" s="16"/>
      <c r="M245" s="16"/>
    </row>
    <row r="246" spans="1:13" s="93" customFormat="1" ht="15" customHeight="1">
      <c r="A246" s="33"/>
      <c r="B246" s="39"/>
      <c r="C246" s="39"/>
      <c r="D246" s="39"/>
      <c r="E246" s="44"/>
      <c r="G246" s="16"/>
      <c r="H246" s="39"/>
      <c r="I246" s="39"/>
      <c r="J246" s="39"/>
      <c r="K246" s="16"/>
      <c r="L246" s="16"/>
      <c r="M246" s="16"/>
    </row>
    <row r="247" spans="1:13" s="93" customFormat="1" ht="15" customHeight="1">
      <c r="A247" s="33"/>
      <c r="B247" s="39"/>
      <c r="C247" s="39"/>
      <c r="D247" s="39"/>
      <c r="E247" s="44"/>
      <c r="G247" s="16"/>
      <c r="H247" s="39"/>
      <c r="I247" s="39"/>
      <c r="J247" s="39"/>
      <c r="K247" s="16"/>
      <c r="L247" s="16"/>
      <c r="M247" s="16"/>
    </row>
    <row r="248" spans="1:13" s="93" customFormat="1" ht="15" customHeight="1">
      <c r="A248" s="33"/>
      <c r="B248" s="39"/>
      <c r="C248" s="39"/>
      <c r="D248" s="39"/>
      <c r="E248" s="44"/>
      <c r="G248" s="16"/>
      <c r="H248" s="39"/>
      <c r="I248" s="39"/>
      <c r="J248" s="39"/>
      <c r="K248" s="16"/>
      <c r="L248" s="16"/>
      <c r="M248" s="16"/>
    </row>
    <row r="249" spans="1:13" s="93" customFormat="1" ht="15" customHeight="1">
      <c r="A249" s="33"/>
      <c r="B249" s="39"/>
      <c r="C249" s="39"/>
      <c r="D249" s="39"/>
      <c r="E249" s="44"/>
      <c r="G249" s="16"/>
      <c r="H249" s="39"/>
      <c r="I249" s="39"/>
      <c r="J249" s="39"/>
      <c r="K249" s="16"/>
      <c r="L249" s="16"/>
      <c r="M249" s="16"/>
    </row>
    <row r="250" spans="1:13" s="93" customFormat="1" ht="15" customHeight="1">
      <c r="A250" s="33"/>
      <c r="B250" s="39"/>
      <c r="C250" s="39"/>
      <c r="D250" s="39"/>
      <c r="E250" s="44"/>
      <c r="G250" s="16"/>
      <c r="H250" s="39"/>
      <c r="I250" s="39"/>
      <c r="J250" s="39"/>
      <c r="K250" s="16"/>
      <c r="L250" s="16"/>
      <c r="M250" s="16"/>
    </row>
    <row r="251" spans="1:13" s="93" customFormat="1" ht="15" customHeight="1">
      <c r="A251" s="33"/>
      <c r="B251" s="39"/>
      <c r="C251" s="39"/>
      <c r="D251" s="39"/>
      <c r="E251" s="44"/>
      <c r="G251" s="16"/>
      <c r="H251" s="39"/>
      <c r="I251" s="39"/>
      <c r="J251" s="39"/>
      <c r="K251" s="16"/>
      <c r="L251" s="16"/>
      <c r="M251" s="16"/>
    </row>
    <row r="252" spans="1:13" s="93" customFormat="1" ht="15" customHeight="1">
      <c r="A252" s="33"/>
      <c r="B252" s="39"/>
      <c r="C252" s="39"/>
      <c r="D252" s="39"/>
      <c r="E252" s="44"/>
      <c r="G252" s="16"/>
      <c r="H252" s="39"/>
      <c r="I252" s="39"/>
      <c r="J252" s="39"/>
      <c r="K252" s="16"/>
      <c r="L252" s="16"/>
      <c r="M252" s="16"/>
    </row>
    <row r="253" spans="1:13" s="93" customFormat="1" ht="15" customHeight="1">
      <c r="A253" s="33"/>
      <c r="B253" s="39"/>
      <c r="C253" s="39"/>
      <c r="D253" s="39"/>
      <c r="E253" s="44"/>
      <c r="G253" s="16"/>
      <c r="H253" s="39"/>
      <c r="I253" s="39"/>
      <c r="J253" s="39"/>
      <c r="K253" s="16"/>
      <c r="L253" s="16"/>
      <c r="M253" s="16"/>
    </row>
    <row r="254" spans="1:13" s="93" customFormat="1" ht="15" customHeight="1">
      <c r="A254" s="33"/>
      <c r="B254" s="39"/>
      <c r="C254" s="39"/>
      <c r="D254" s="39"/>
      <c r="E254" s="44"/>
      <c r="G254" s="16"/>
      <c r="H254" s="39"/>
      <c r="I254" s="39"/>
      <c r="J254" s="39"/>
      <c r="K254" s="16"/>
      <c r="L254" s="16"/>
      <c r="M254" s="16"/>
    </row>
    <row r="255" spans="1:13" s="93" customFormat="1" ht="15" customHeight="1">
      <c r="A255" s="33"/>
      <c r="B255" s="39"/>
      <c r="C255" s="39"/>
      <c r="D255" s="39"/>
      <c r="E255" s="44"/>
      <c r="G255" s="16"/>
      <c r="H255" s="39"/>
      <c r="I255" s="39"/>
      <c r="J255" s="39"/>
      <c r="K255" s="16"/>
      <c r="L255" s="16"/>
      <c r="M255" s="16"/>
    </row>
    <row r="256" spans="1:13" s="93" customFormat="1" ht="15" customHeight="1">
      <c r="A256" s="33"/>
      <c r="B256" s="39"/>
      <c r="C256" s="39"/>
      <c r="D256" s="39"/>
      <c r="E256" s="44"/>
      <c r="G256" s="16"/>
      <c r="H256" s="39"/>
      <c r="I256" s="39"/>
      <c r="J256" s="39"/>
      <c r="K256" s="16"/>
      <c r="L256" s="16"/>
      <c r="M256" s="16"/>
    </row>
    <row r="257" spans="1:13" s="93" customFormat="1" ht="15" customHeight="1">
      <c r="A257" s="33"/>
      <c r="B257" s="39"/>
      <c r="C257" s="39"/>
      <c r="D257" s="39"/>
      <c r="E257" s="44"/>
      <c r="G257" s="16"/>
      <c r="H257" s="39"/>
      <c r="I257" s="39"/>
      <c r="J257" s="39"/>
      <c r="K257" s="16"/>
      <c r="L257" s="16"/>
      <c r="M257" s="16"/>
    </row>
    <row r="258" spans="1:13" s="93" customFormat="1" ht="15" customHeight="1">
      <c r="A258" s="33"/>
      <c r="B258" s="39"/>
      <c r="C258" s="39"/>
      <c r="D258" s="39"/>
      <c r="E258" s="44"/>
      <c r="G258" s="16"/>
      <c r="H258" s="39"/>
      <c r="I258" s="39"/>
      <c r="J258" s="39"/>
      <c r="K258" s="16"/>
      <c r="L258" s="16"/>
      <c r="M258" s="16"/>
    </row>
    <row r="259" spans="1:13" s="93" customFormat="1" ht="15" customHeight="1">
      <c r="A259" s="33"/>
      <c r="B259" s="39"/>
      <c r="C259" s="39"/>
      <c r="D259" s="39"/>
      <c r="E259" s="44"/>
      <c r="G259" s="16"/>
      <c r="H259" s="39"/>
      <c r="I259" s="39"/>
      <c r="J259" s="39"/>
      <c r="K259" s="16"/>
      <c r="L259" s="16"/>
      <c r="M259" s="16"/>
    </row>
    <row r="260" spans="1:13" s="93" customFormat="1" ht="15" customHeight="1">
      <c r="A260" s="33"/>
      <c r="B260" s="39"/>
      <c r="C260" s="39"/>
      <c r="D260" s="39"/>
      <c r="E260" s="44"/>
      <c r="G260" s="16"/>
      <c r="H260" s="39"/>
      <c r="I260" s="39"/>
      <c r="J260" s="39"/>
      <c r="K260" s="16"/>
      <c r="L260" s="16"/>
      <c r="M260" s="16"/>
    </row>
    <row r="261" spans="1:13" s="93" customFormat="1" ht="15" customHeight="1">
      <c r="A261" s="33"/>
      <c r="B261" s="39"/>
      <c r="C261" s="39"/>
      <c r="D261" s="39"/>
      <c r="E261" s="44"/>
      <c r="G261" s="16"/>
      <c r="H261" s="39"/>
      <c r="I261" s="39"/>
      <c r="J261" s="39"/>
      <c r="K261" s="16"/>
      <c r="L261" s="16"/>
      <c r="M261" s="16"/>
    </row>
    <row r="262" spans="1:13" s="93" customFormat="1" ht="15" customHeight="1">
      <c r="A262" s="33"/>
      <c r="B262" s="39"/>
      <c r="C262" s="39"/>
      <c r="D262" s="39"/>
      <c r="E262" s="44"/>
      <c r="G262" s="16"/>
      <c r="H262" s="39"/>
      <c r="I262" s="39"/>
      <c r="J262" s="39"/>
      <c r="K262" s="16"/>
      <c r="L262" s="16"/>
      <c r="M262" s="16"/>
    </row>
    <row r="263" spans="1:13" s="93" customFormat="1" ht="15" customHeight="1">
      <c r="A263" s="33"/>
      <c r="B263" s="39"/>
      <c r="C263" s="39"/>
      <c r="D263" s="39"/>
      <c r="E263" s="44"/>
      <c r="G263" s="16"/>
      <c r="H263" s="39"/>
      <c r="I263" s="39"/>
      <c r="J263" s="39"/>
      <c r="K263" s="16"/>
      <c r="L263" s="16"/>
      <c r="M263" s="16"/>
    </row>
    <row r="264" spans="1:13" s="93" customFormat="1" ht="15" customHeight="1">
      <c r="A264" s="33"/>
      <c r="B264" s="39"/>
      <c r="C264" s="39"/>
      <c r="D264" s="39"/>
      <c r="E264" s="44"/>
      <c r="G264" s="16"/>
      <c r="H264" s="39"/>
      <c r="I264" s="39"/>
      <c r="J264" s="39"/>
      <c r="K264" s="16"/>
      <c r="L264" s="16"/>
      <c r="M264" s="16"/>
    </row>
    <row r="265" spans="1:13" s="93" customFormat="1" ht="15" customHeight="1">
      <c r="A265" s="33"/>
      <c r="B265" s="39"/>
      <c r="C265" s="39"/>
      <c r="D265" s="39"/>
      <c r="E265" s="44"/>
      <c r="G265" s="16"/>
      <c r="H265" s="39"/>
      <c r="I265" s="39"/>
      <c r="J265" s="39"/>
      <c r="K265" s="16"/>
      <c r="L265" s="16"/>
      <c r="M265" s="16"/>
    </row>
    <row r="266" spans="1:13" s="93" customFormat="1" ht="15" customHeight="1">
      <c r="A266" s="33"/>
      <c r="B266" s="39"/>
      <c r="C266" s="39"/>
      <c r="D266" s="39"/>
      <c r="E266" s="44"/>
      <c r="G266" s="16"/>
      <c r="H266" s="39"/>
      <c r="I266" s="39"/>
      <c r="J266" s="39"/>
      <c r="K266" s="16"/>
      <c r="L266" s="16"/>
      <c r="M266" s="16"/>
    </row>
    <row r="267" spans="1:13" s="93" customFormat="1" ht="15" customHeight="1">
      <c r="A267" s="33"/>
      <c r="B267" s="39"/>
      <c r="C267" s="39"/>
      <c r="D267" s="39"/>
      <c r="E267" s="44"/>
      <c r="G267" s="16"/>
      <c r="H267" s="39"/>
      <c r="I267" s="39"/>
      <c r="J267" s="39"/>
      <c r="K267" s="16"/>
      <c r="L267" s="16"/>
      <c r="M267" s="16"/>
    </row>
    <row r="268" spans="1:13" s="93" customFormat="1" ht="15" customHeight="1">
      <c r="A268" s="33"/>
      <c r="B268" s="39"/>
      <c r="C268" s="39"/>
      <c r="D268" s="39"/>
      <c r="E268" s="44"/>
      <c r="G268" s="16"/>
      <c r="H268" s="39"/>
      <c r="I268" s="39"/>
      <c r="J268" s="39"/>
      <c r="K268" s="16"/>
      <c r="L268" s="16"/>
      <c r="M268" s="16"/>
    </row>
    <row r="269" spans="1:13" s="93" customFormat="1" ht="15" customHeight="1">
      <c r="A269" s="33"/>
      <c r="B269" s="39"/>
      <c r="C269" s="39"/>
      <c r="D269" s="39"/>
      <c r="E269" s="44"/>
      <c r="G269" s="16"/>
      <c r="H269" s="39"/>
      <c r="I269" s="39"/>
      <c r="J269" s="39"/>
      <c r="K269" s="16"/>
      <c r="L269" s="16"/>
      <c r="M269" s="16"/>
    </row>
    <row r="270" spans="1:13" s="93" customFormat="1" ht="15" customHeight="1">
      <c r="A270" s="33"/>
      <c r="B270" s="39"/>
      <c r="C270" s="39"/>
      <c r="D270" s="39"/>
      <c r="E270" s="44"/>
      <c r="G270" s="16"/>
      <c r="H270" s="39"/>
      <c r="I270" s="39"/>
      <c r="J270" s="39"/>
      <c r="K270" s="16"/>
      <c r="L270" s="16"/>
      <c r="M270" s="16"/>
    </row>
    <row r="271" spans="1:13" s="93" customFormat="1">
      <c r="A271" s="33"/>
      <c r="B271" s="39"/>
      <c r="C271" s="39"/>
      <c r="D271" s="39"/>
      <c r="E271" s="44"/>
      <c r="G271" s="16"/>
      <c r="H271" s="39"/>
      <c r="I271" s="39"/>
      <c r="J271" s="39"/>
      <c r="K271" s="16"/>
      <c r="L271" s="16"/>
      <c r="M271" s="16"/>
    </row>
    <row r="272" spans="1:13" s="93" customFormat="1">
      <c r="A272" s="33"/>
      <c r="B272" s="39"/>
      <c r="C272" s="39"/>
      <c r="D272" s="39"/>
      <c r="E272" s="44"/>
      <c r="G272" s="16"/>
      <c r="H272" s="39"/>
      <c r="I272" s="39"/>
      <c r="J272" s="39"/>
      <c r="K272" s="16"/>
      <c r="L272" s="16"/>
      <c r="M272" s="16"/>
    </row>
    <row r="273" spans="1:13" s="93" customFormat="1">
      <c r="A273" s="33"/>
      <c r="B273" s="39"/>
      <c r="C273" s="39"/>
      <c r="D273" s="39"/>
      <c r="E273" s="44"/>
      <c r="G273" s="16"/>
      <c r="H273" s="39"/>
      <c r="I273" s="39"/>
      <c r="J273" s="39"/>
      <c r="K273" s="16"/>
      <c r="L273" s="16"/>
      <c r="M273" s="16"/>
    </row>
    <row r="274" spans="1:13" s="93" customFormat="1">
      <c r="A274" s="33"/>
      <c r="B274" s="39"/>
      <c r="C274" s="39"/>
      <c r="D274" s="39"/>
      <c r="E274" s="44"/>
      <c r="G274" s="16"/>
      <c r="H274" s="39"/>
      <c r="I274" s="39"/>
      <c r="J274" s="39"/>
      <c r="K274" s="16"/>
      <c r="L274" s="16"/>
      <c r="M274" s="16"/>
    </row>
    <row r="275" spans="1:13" s="93" customFormat="1">
      <c r="A275" s="33"/>
      <c r="B275" s="39"/>
      <c r="C275" s="39"/>
      <c r="D275" s="39"/>
      <c r="E275" s="44"/>
      <c r="G275" s="16"/>
      <c r="H275" s="39"/>
      <c r="I275" s="39"/>
      <c r="J275" s="39"/>
      <c r="K275" s="16"/>
      <c r="L275" s="16"/>
      <c r="M275" s="16"/>
    </row>
    <row r="276" spans="1:13" s="93" customFormat="1">
      <c r="A276" s="33"/>
      <c r="B276" s="39"/>
      <c r="C276" s="39"/>
      <c r="D276" s="39"/>
      <c r="E276" s="44"/>
      <c r="G276" s="16"/>
      <c r="H276" s="39"/>
      <c r="I276" s="39"/>
      <c r="J276" s="39"/>
      <c r="K276" s="16"/>
      <c r="L276" s="16"/>
      <c r="M276" s="16"/>
    </row>
    <row r="277" spans="1:13" s="93" customFormat="1">
      <c r="A277" s="33"/>
      <c r="B277" s="39"/>
      <c r="C277" s="39"/>
      <c r="D277" s="39"/>
      <c r="E277" s="44"/>
      <c r="G277" s="16"/>
      <c r="H277" s="39"/>
      <c r="I277" s="39"/>
      <c r="J277" s="39"/>
      <c r="K277" s="16"/>
      <c r="L277" s="16"/>
      <c r="M277" s="16"/>
    </row>
    <row r="278" spans="1:13" s="93" customFormat="1">
      <c r="A278" s="33"/>
      <c r="B278" s="39"/>
      <c r="C278" s="39"/>
      <c r="D278" s="39"/>
      <c r="E278" s="44"/>
      <c r="G278" s="16"/>
      <c r="H278" s="39"/>
      <c r="I278" s="39"/>
      <c r="J278" s="39"/>
      <c r="K278" s="16"/>
      <c r="L278" s="16"/>
      <c r="M278" s="16"/>
    </row>
    <row r="279" spans="1:13" s="93" customFormat="1">
      <c r="A279" s="33"/>
      <c r="B279" s="39"/>
      <c r="C279" s="39"/>
      <c r="D279" s="39"/>
      <c r="E279" s="44"/>
      <c r="G279" s="16"/>
      <c r="H279" s="39"/>
      <c r="I279" s="39"/>
      <c r="J279" s="39"/>
      <c r="K279" s="16"/>
      <c r="L279" s="16"/>
      <c r="M279" s="16"/>
    </row>
    <row r="280" spans="1:13" s="93" customFormat="1">
      <c r="A280" s="33"/>
      <c r="B280" s="39"/>
      <c r="C280" s="39"/>
      <c r="D280" s="39"/>
      <c r="E280" s="44"/>
      <c r="G280" s="16"/>
      <c r="H280" s="39"/>
      <c r="I280" s="39"/>
      <c r="J280" s="39"/>
      <c r="K280" s="16"/>
      <c r="L280" s="16"/>
      <c r="M280" s="16"/>
    </row>
    <row r="281" spans="1:13" s="93" customFormat="1">
      <c r="A281" s="33"/>
      <c r="B281" s="39"/>
      <c r="C281" s="39"/>
      <c r="D281" s="39"/>
      <c r="E281" s="44"/>
      <c r="G281" s="16"/>
      <c r="H281" s="39"/>
      <c r="I281" s="39"/>
      <c r="J281" s="39"/>
      <c r="K281" s="16"/>
      <c r="L281" s="16"/>
      <c r="M281" s="16"/>
    </row>
    <row r="282" spans="1:13" s="93" customFormat="1">
      <c r="A282" s="33"/>
      <c r="B282" s="39"/>
      <c r="C282" s="39"/>
      <c r="D282" s="39"/>
      <c r="E282" s="44"/>
      <c r="G282" s="16"/>
      <c r="H282" s="39"/>
      <c r="I282" s="39"/>
      <c r="J282" s="39"/>
      <c r="K282" s="16"/>
      <c r="L282" s="16"/>
      <c r="M282" s="16"/>
    </row>
    <row r="283" spans="1:13" s="93" customFormat="1">
      <c r="A283" s="33"/>
      <c r="B283" s="39"/>
      <c r="C283" s="39"/>
      <c r="D283" s="39"/>
      <c r="E283" s="44"/>
      <c r="G283" s="16"/>
      <c r="H283" s="39"/>
      <c r="I283" s="39"/>
      <c r="J283" s="39"/>
      <c r="K283" s="16"/>
      <c r="L283" s="16"/>
      <c r="M283" s="16"/>
    </row>
    <row r="284" spans="1:13" s="93" customFormat="1">
      <c r="A284" s="33"/>
      <c r="B284" s="39"/>
      <c r="C284" s="39"/>
      <c r="D284" s="39"/>
      <c r="E284" s="44"/>
      <c r="G284" s="16"/>
      <c r="H284" s="39"/>
      <c r="I284" s="39"/>
      <c r="J284" s="39"/>
      <c r="K284" s="16"/>
      <c r="L284" s="16"/>
      <c r="M284" s="16"/>
    </row>
    <row r="285" spans="1:13" s="93" customFormat="1">
      <c r="A285" s="33"/>
      <c r="B285" s="39"/>
      <c r="C285" s="39"/>
      <c r="D285" s="39"/>
      <c r="E285" s="44"/>
      <c r="G285" s="16"/>
      <c r="H285" s="39"/>
      <c r="I285" s="39"/>
      <c r="J285" s="39"/>
      <c r="K285" s="16"/>
      <c r="L285" s="16"/>
      <c r="M285" s="16"/>
    </row>
    <row r="286" spans="1:13" s="93" customFormat="1">
      <c r="A286" s="33"/>
      <c r="B286" s="39"/>
      <c r="C286" s="39"/>
      <c r="D286" s="39"/>
      <c r="E286" s="44"/>
      <c r="G286" s="16"/>
      <c r="H286" s="39"/>
      <c r="I286" s="39"/>
      <c r="J286" s="39"/>
      <c r="K286" s="16"/>
      <c r="L286" s="16"/>
      <c r="M286" s="16"/>
    </row>
    <row r="287" spans="1:13" s="93" customFormat="1">
      <c r="A287" s="33"/>
      <c r="B287" s="39"/>
      <c r="C287" s="39"/>
      <c r="D287" s="39"/>
      <c r="E287" s="44"/>
      <c r="G287" s="16"/>
      <c r="H287" s="39"/>
      <c r="I287" s="39"/>
      <c r="J287" s="39"/>
      <c r="K287" s="16"/>
      <c r="L287" s="16"/>
      <c r="M287" s="16"/>
    </row>
    <row r="288" spans="1:13" s="93" customFormat="1">
      <c r="A288" s="33"/>
      <c r="B288" s="39"/>
      <c r="C288" s="39"/>
      <c r="D288" s="39"/>
      <c r="E288" s="44"/>
      <c r="G288" s="16"/>
      <c r="H288" s="39"/>
      <c r="I288" s="39"/>
      <c r="J288" s="39"/>
      <c r="K288" s="16"/>
      <c r="L288" s="16"/>
      <c r="M288" s="16"/>
    </row>
    <row r="289" spans="1:13" s="93" customFormat="1">
      <c r="A289" s="33"/>
      <c r="B289" s="39"/>
      <c r="C289" s="39"/>
      <c r="D289" s="39"/>
      <c r="E289" s="44"/>
      <c r="G289" s="16"/>
      <c r="H289" s="39"/>
      <c r="I289" s="39"/>
      <c r="J289" s="39"/>
      <c r="K289" s="16"/>
      <c r="L289" s="16"/>
      <c r="M289" s="16"/>
    </row>
    <row r="290" spans="1:13" s="93" customFormat="1">
      <c r="A290" s="33"/>
      <c r="B290" s="39"/>
      <c r="C290" s="39"/>
      <c r="D290" s="39"/>
      <c r="E290" s="44"/>
      <c r="G290" s="16"/>
      <c r="H290" s="39"/>
      <c r="I290" s="39"/>
      <c r="J290" s="39"/>
      <c r="K290" s="16"/>
      <c r="L290" s="16"/>
      <c r="M290" s="16"/>
    </row>
    <row r="291" spans="1:13" s="93" customFormat="1">
      <c r="A291" s="33"/>
      <c r="B291" s="39"/>
      <c r="C291" s="39"/>
      <c r="D291" s="39"/>
      <c r="E291" s="44"/>
      <c r="G291" s="16"/>
      <c r="H291" s="39"/>
      <c r="I291" s="39"/>
      <c r="J291" s="39"/>
      <c r="K291" s="16"/>
      <c r="L291" s="16"/>
      <c r="M291" s="16"/>
    </row>
    <row r="292" spans="1:13" s="93" customFormat="1">
      <c r="A292" s="33"/>
      <c r="B292" s="39"/>
      <c r="C292" s="39"/>
      <c r="D292" s="39"/>
      <c r="E292" s="44"/>
      <c r="G292" s="16"/>
      <c r="H292" s="39"/>
      <c r="I292" s="39"/>
      <c r="J292" s="39"/>
      <c r="K292" s="16"/>
      <c r="L292" s="16"/>
      <c r="M292" s="16"/>
    </row>
    <row r="293" spans="1:13" s="93" customFormat="1">
      <c r="A293" s="33"/>
      <c r="B293" s="39"/>
      <c r="C293" s="39"/>
      <c r="D293" s="39"/>
      <c r="E293" s="44"/>
      <c r="G293" s="16"/>
      <c r="H293" s="39"/>
      <c r="I293" s="39"/>
      <c r="J293" s="39"/>
      <c r="K293" s="16"/>
      <c r="L293" s="16"/>
      <c r="M293" s="16"/>
    </row>
    <row r="294" spans="1:13" s="93" customFormat="1">
      <c r="A294" s="33"/>
      <c r="B294" s="39"/>
      <c r="C294" s="39"/>
      <c r="D294" s="39"/>
      <c r="E294" s="44"/>
      <c r="G294" s="16"/>
      <c r="H294" s="39"/>
      <c r="I294" s="39"/>
      <c r="J294" s="39"/>
      <c r="K294" s="16"/>
      <c r="L294" s="16"/>
      <c r="M294" s="16"/>
    </row>
    <row r="295" spans="1:13" s="93" customFormat="1">
      <c r="A295" s="33"/>
      <c r="B295" s="39"/>
      <c r="C295" s="39"/>
      <c r="D295" s="39"/>
      <c r="E295" s="44"/>
      <c r="G295" s="16"/>
      <c r="H295" s="39"/>
      <c r="I295" s="39"/>
      <c r="J295" s="39"/>
      <c r="K295" s="16"/>
      <c r="L295" s="16"/>
      <c r="M295" s="16"/>
    </row>
    <row r="296" spans="1:13" s="93" customFormat="1">
      <c r="A296" s="33"/>
      <c r="B296" s="39"/>
      <c r="C296" s="39"/>
      <c r="D296" s="39"/>
      <c r="E296" s="44"/>
      <c r="G296" s="16"/>
      <c r="H296" s="39"/>
      <c r="I296" s="39"/>
      <c r="J296" s="39"/>
      <c r="K296" s="16"/>
      <c r="L296" s="16"/>
      <c r="M296" s="16"/>
    </row>
    <row r="297" spans="1:13" s="93" customFormat="1">
      <c r="A297" s="33"/>
      <c r="B297" s="39"/>
      <c r="C297" s="39"/>
      <c r="D297" s="39"/>
      <c r="E297" s="44"/>
      <c r="G297" s="16"/>
      <c r="H297" s="39"/>
      <c r="I297" s="39"/>
      <c r="J297" s="39"/>
      <c r="K297" s="16"/>
      <c r="L297" s="16"/>
      <c r="M297" s="16"/>
    </row>
    <row r="298" spans="1:13" s="93" customFormat="1">
      <c r="A298" s="33"/>
      <c r="B298" s="39"/>
      <c r="C298" s="39"/>
      <c r="D298" s="39"/>
      <c r="E298" s="44"/>
      <c r="G298" s="16"/>
      <c r="H298" s="39"/>
      <c r="I298" s="39"/>
      <c r="J298" s="39"/>
      <c r="K298" s="16"/>
      <c r="L298" s="16"/>
      <c r="M298" s="16"/>
    </row>
    <row r="299" spans="1:13" s="93" customFormat="1">
      <c r="A299" s="33"/>
      <c r="B299" s="39"/>
      <c r="C299" s="39"/>
      <c r="D299" s="39"/>
      <c r="E299" s="44"/>
      <c r="G299" s="16"/>
      <c r="H299" s="39"/>
      <c r="I299" s="39"/>
      <c r="J299" s="39"/>
      <c r="K299" s="16"/>
      <c r="L299" s="16"/>
      <c r="M299" s="16"/>
    </row>
    <row r="300" spans="1:13" s="93" customFormat="1">
      <c r="A300" s="33"/>
      <c r="B300" s="39"/>
      <c r="C300" s="39"/>
      <c r="D300" s="39"/>
      <c r="E300" s="44"/>
      <c r="G300" s="16"/>
      <c r="H300" s="39"/>
      <c r="I300" s="39"/>
      <c r="J300" s="39"/>
      <c r="K300" s="16"/>
      <c r="L300" s="16"/>
      <c r="M300" s="16"/>
    </row>
    <row r="301" spans="1:13" s="93" customFormat="1">
      <c r="A301" s="33"/>
      <c r="B301" s="39"/>
      <c r="C301" s="39"/>
      <c r="D301" s="39"/>
      <c r="E301" s="44"/>
      <c r="G301" s="16"/>
      <c r="H301" s="39"/>
      <c r="I301" s="39"/>
      <c r="J301" s="39"/>
      <c r="K301" s="16"/>
      <c r="L301" s="16"/>
      <c r="M301" s="16"/>
    </row>
    <row r="302" spans="1:13" s="93" customFormat="1">
      <c r="A302" s="33"/>
      <c r="B302" s="39"/>
      <c r="C302" s="39"/>
      <c r="D302" s="39"/>
      <c r="E302" s="44"/>
      <c r="G302" s="16"/>
      <c r="H302" s="39"/>
      <c r="I302" s="39"/>
      <c r="J302" s="39"/>
      <c r="K302" s="16"/>
      <c r="L302" s="16"/>
      <c r="M302" s="16"/>
    </row>
    <row r="303" spans="1:13" s="93" customFormat="1">
      <c r="A303" s="33"/>
      <c r="B303" s="39"/>
      <c r="C303" s="39"/>
      <c r="D303" s="39"/>
      <c r="E303" s="44"/>
      <c r="G303" s="16"/>
      <c r="H303" s="39"/>
      <c r="I303" s="39"/>
      <c r="J303" s="39"/>
      <c r="K303" s="16"/>
      <c r="L303" s="16"/>
      <c r="M303" s="16"/>
    </row>
    <row r="304" spans="1:13" s="93" customFormat="1">
      <c r="A304" s="33"/>
      <c r="B304" s="39"/>
      <c r="C304" s="39"/>
      <c r="D304" s="39"/>
      <c r="E304" s="44"/>
      <c r="G304" s="16"/>
      <c r="H304" s="39"/>
      <c r="I304" s="39"/>
      <c r="J304" s="39"/>
      <c r="K304" s="16"/>
      <c r="L304" s="16"/>
      <c r="M304" s="16"/>
    </row>
    <row r="305" spans="1:13" s="93" customFormat="1">
      <c r="A305" s="33"/>
      <c r="B305" s="39"/>
      <c r="C305" s="39"/>
      <c r="D305" s="39"/>
      <c r="E305" s="44"/>
      <c r="G305" s="16"/>
      <c r="H305" s="39"/>
      <c r="I305" s="39"/>
      <c r="J305" s="39"/>
      <c r="K305" s="16"/>
      <c r="L305" s="16"/>
      <c r="M305" s="16"/>
    </row>
    <row r="306" spans="1:13" s="93" customFormat="1">
      <c r="A306" s="33"/>
      <c r="B306" s="39"/>
      <c r="C306" s="39"/>
      <c r="D306" s="39"/>
      <c r="E306" s="44"/>
      <c r="G306" s="16"/>
      <c r="H306" s="39"/>
      <c r="I306" s="39"/>
      <c r="J306" s="39"/>
      <c r="K306" s="16"/>
      <c r="L306" s="16"/>
      <c r="M306" s="16"/>
    </row>
    <row r="307" spans="1:13" s="93" customFormat="1">
      <c r="A307" s="33"/>
      <c r="B307" s="39"/>
      <c r="C307" s="39"/>
      <c r="D307" s="39"/>
      <c r="E307" s="44"/>
      <c r="G307" s="16"/>
      <c r="H307" s="39"/>
      <c r="I307" s="39"/>
      <c r="J307" s="39"/>
      <c r="K307" s="16"/>
      <c r="L307" s="16"/>
      <c r="M307" s="16"/>
    </row>
    <row r="308" spans="1:13" s="93" customFormat="1">
      <c r="A308" s="33"/>
      <c r="B308" s="39"/>
      <c r="C308" s="39"/>
      <c r="D308" s="39"/>
      <c r="E308" s="44"/>
      <c r="G308" s="16"/>
      <c r="H308" s="39"/>
      <c r="I308" s="39"/>
      <c r="J308" s="39"/>
      <c r="K308" s="16"/>
      <c r="L308" s="16"/>
      <c r="M308" s="16"/>
    </row>
    <row r="309" spans="1:13" s="93" customFormat="1">
      <c r="A309" s="33"/>
      <c r="B309" s="39"/>
      <c r="C309" s="39"/>
      <c r="D309" s="39"/>
      <c r="E309" s="44"/>
      <c r="G309" s="16"/>
      <c r="H309" s="39"/>
      <c r="I309" s="39"/>
      <c r="J309" s="39"/>
      <c r="K309" s="16"/>
      <c r="L309" s="16"/>
      <c r="M309" s="16"/>
    </row>
    <row r="310" spans="1:13" s="93" customFormat="1">
      <c r="A310" s="33"/>
      <c r="B310" s="39"/>
      <c r="C310" s="39"/>
      <c r="D310" s="39"/>
      <c r="E310" s="44"/>
      <c r="G310" s="16"/>
      <c r="H310" s="39"/>
      <c r="I310" s="39"/>
      <c r="J310" s="39"/>
      <c r="K310" s="16"/>
      <c r="L310" s="16"/>
      <c r="M310" s="16"/>
    </row>
    <row r="311" spans="1:13" s="93" customFormat="1">
      <c r="A311" s="33"/>
      <c r="B311" s="39"/>
      <c r="C311" s="39"/>
      <c r="D311" s="39"/>
      <c r="E311" s="44"/>
      <c r="G311" s="16"/>
      <c r="H311" s="39"/>
      <c r="I311" s="39"/>
      <c r="J311" s="39"/>
      <c r="K311" s="16"/>
      <c r="L311" s="16"/>
      <c r="M311" s="16"/>
    </row>
    <row r="312" spans="1:13" s="93" customFormat="1">
      <c r="A312" s="33"/>
      <c r="B312" s="39"/>
      <c r="C312" s="39"/>
      <c r="D312" s="39"/>
      <c r="E312" s="44"/>
      <c r="G312" s="16"/>
      <c r="H312" s="39"/>
      <c r="I312" s="39"/>
      <c r="J312" s="39"/>
      <c r="K312" s="16"/>
      <c r="L312" s="16"/>
      <c r="M312" s="16"/>
    </row>
    <row r="313" spans="1:13" s="93" customFormat="1">
      <c r="A313" s="33"/>
      <c r="B313" s="39"/>
      <c r="C313" s="39"/>
      <c r="D313" s="39"/>
      <c r="E313" s="44"/>
      <c r="G313" s="16"/>
      <c r="H313" s="39"/>
      <c r="I313" s="39"/>
      <c r="J313" s="39"/>
      <c r="K313" s="16"/>
      <c r="L313" s="16"/>
      <c r="M313" s="16"/>
    </row>
    <row r="314" spans="1:13" s="93" customFormat="1">
      <c r="A314" s="33"/>
      <c r="B314" s="39"/>
      <c r="C314" s="39"/>
      <c r="D314" s="39"/>
      <c r="E314" s="44"/>
      <c r="G314" s="16"/>
      <c r="H314" s="39"/>
      <c r="I314" s="39"/>
      <c r="J314" s="39"/>
      <c r="K314" s="16"/>
      <c r="L314" s="16"/>
      <c r="M314" s="16"/>
    </row>
    <row r="315" spans="1:13" s="93" customFormat="1">
      <c r="A315" s="33"/>
      <c r="B315" s="39"/>
      <c r="C315" s="39"/>
      <c r="D315" s="39"/>
      <c r="E315" s="44"/>
      <c r="G315" s="16"/>
      <c r="H315" s="39"/>
      <c r="I315" s="39"/>
      <c r="J315" s="39"/>
      <c r="K315" s="16"/>
      <c r="L315" s="16"/>
      <c r="M315" s="16"/>
    </row>
    <row r="316" spans="1:13" s="93" customFormat="1">
      <c r="A316" s="33"/>
      <c r="B316" s="39"/>
      <c r="C316" s="39"/>
      <c r="D316" s="39"/>
      <c r="E316" s="44"/>
      <c r="G316" s="16"/>
      <c r="H316" s="39"/>
      <c r="I316" s="39"/>
      <c r="J316" s="39"/>
      <c r="K316" s="16"/>
      <c r="L316" s="16"/>
      <c r="M316" s="16"/>
    </row>
    <row r="317" spans="1:13" s="93" customFormat="1">
      <c r="A317" s="33"/>
      <c r="B317" s="39"/>
      <c r="C317" s="39"/>
      <c r="D317" s="39"/>
      <c r="E317" s="44"/>
      <c r="G317" s="16"/>
      <c r="H317" s="39"/>
      <c r="I317" s="39"/>
      <c r="J317" s="39"/>
      <c r="K317" s="16"/>
      <c r="L317" s="16"/>
      <c r="M317" s="16"/>
    </row>
    <row r="318" spans="1:13" s="93" customFormat="1">
      <c r="A318" s="33"/>
      <c r="B318" s="39"/>
      <c r="C318" s="39"/>
      <c r="D318" s="39"/>
      <c r="E318" s="44"/>
      <c r="G318" s="16"/>
      <c r="H318" s="39"/>
      <c r="I318" s="39"/>
      <c r="J318" s="39"/>
      <c r="K318" s="16"/>
      <c r="L318" s="16"/>
      <c r="M318" s="16"/>
    </row>
    <row r="319" spans="1:13" s="93" customFormat="1">
      <c r="A319" s="33"/>
      <c r="B319" s="39"/>
      <c r="C319" s="39"/>
      <c r="D319" s="39"/>
      <c r="E319" s="44"/>
      <c r="G319" s="16"/>
      <c r="H319" s="39"/>
      <c r="I319" s="39"/>
      <c r="J319" s="39"/>
      <c r="K319" s="16"/>
      <c r="L319" s="16"/>
      <c r="M319" s="16"/>
    </row>
    <row r="320" spans="1:13" s="93" customFormat="1">
      <c r="A320" s="33"/>
      <c r="B320" s="39"/>
      <c r="C320" s="39"/>
      <c r="D320" s="39"/>
      <c r="E320" s="44"/>
      <c r="G320" s="16"/>
      <c r="H320" s="39"/>
      <c r="I320" s="39"/>
      <c r="J320" s="39"/>
      <c r="K320" s="16"/>
      <c r="L320" s="16"/>
      <c r="M320" s="16"/>
    </row>
    <row r="321" spans="1:13" s="93" customFormat="1">
      <c r="A321" s="33"/>
      <c r="B321" s="39"/>
      <c r="C321" s="39"/>
      <c r="D321" s="39"/>
      <c r="E321" s="44"/>
      <c r="G321" s="16"/>
      <c r="H321" s="39"/>
      <c r="I321" s="39"/>
      <c r="J321" s="39"/>
      <c r="K321" s="16"/>
      <c r="L321" s="16"/>
      <c r="M321" s="16"/>
    </row>
    <row r="322" spans="1:13" s="93" customFormat="1">
      <c r="A322" s="33"/>
      <c r="B322" s="39"/>
      <c r="C322" s="39"/>
      <c r="D322" s="39"/>
      <c r="E322" s="44"/>
      <c r="G322" s="16"/>
      <c r="H322" s="39"/>
      <c r="I322" s="39"/>
      <c r="J322" s="39"/>
      <c r="K322" s="16"/>
      <c r="L322" s="16"/>
      <c r="M322" s="16"/>
    </row>
    <row r="323" spans="1:13" s="93" customFormat="1">
      <c r="A323" s="33"/>
      <c r="B323" s="39"/>
      <c r="C323" s="39"/>
      <c r="D323" s="39"/>
      <c r="E323" s="44"/>
      <c r="G323" s="16"/>
      <c r="H323" s="39"/>
      <c r="I323" s="39"/>
      <c r="J323" s="39"/>
      <c r="K323" s="16"/>
      <c r="L323" s="16"/>
      <c r="M323" s="16"/>
    </row>
    <row r="324" spans="1:13" s="93" customFormat="1">
      <c r="A324" s="33"/>
      <c r="B324" s="39"/>
      <c r="C324" s="39"/>
      <c r="D324" s="39"/>
      <c r="E324" s="44"/>
      <c r="G324" s="16"/>
      <c r="H324" s="39"/>
      <c r="I324" s="39"/>
      <c r="J324" s="39"/>
      <c r="K324" s="16"/>
      <c r="L324" s="16"/>
      <c r="M324" s="16"/>
    </row>
    <row r="325" spans="1:13" s="93" customFormat="1">
      <c r="A325" s="33"/>
      <c r="B325" s="39"/>
      <c r="C325" s="39"/>
      <c r="D325" s="39"/>
      <c r="E325" s="44"/>
      <c r="G325" s="16"/>
      <c r="H325" s="39"/>
      <c r="I325" s="39"/>
      <c r="J325" s="39"/>
      <c r="K325" s="16"/>
      <c r="L325" s="16"/>
      <c r="M325" s="16"/>
    </row>
    <row r="326" spans="1:13" s="93" customFormat="1">
      <c r="A326" s="33"/>
      <c r="B326" s="39"/>
      <c r="C326" s="39"/>
      <c r="D326" s="39"/>
      <c r="E326" s="44"/>
      <c r="G326" s="16"/>
      <c r="H326" s="39"/>
      <c r="I326" s="39"/>
      <c r="J326" s="39"/>
      <c r="K326" s="16"/>
      <c r="L326" s="16"/>
      <c r="M326" s="16"/>
    </row>
    <row r="327" spans="1:13" s="93" customFormat="1">
      <c r="A327" s="33"/>
      <c r="B327" s="39"/>
      <c r="C327" s="39"/>
      <c r="D327" s="39"/>
      <c r="E327" s="44"/>
      <c r="G327" s="16"/>
      <c r="H327" s="39"/>
      <c r="I327" s="39"/>
      <c r="J327" s="39"/>
      <c r="K327" s="16"/>
      <c r="L327" s="16"/>
      <c r="M327" s="16"/>
    </row>
    <row r="328" spans="1:13" s="93" customFormat="1">
      <c r="A328" s="33"/>
      <c r="B328" s="39"/>
      <c r="C328" s="39"/>
      <c r="D328" s="39"/>
      <c r="E328" s="44"/>
      <c r="G328" s="16"/>
      <c r="H328" s="39"/>
      <c r="I328" s="39"/>
      <c r="J328" s="39"/>
      <c r="K328" s="16"/>
      <c r="L328" s="16"/>
      <c r="M328" s="16"/>
    </row>
    <row r="329" spans="1:13" s="93" customFormat="1">
      <c r="A329" s="33"/>
      <c r="B329" s="39"/>
      <c r="C329" s="39"/>
      <c r="D329" s="39"/>
      <c r="E329" s="44"/>
      <c r="G329" s="16"/>
      <c r="H329" s="39"/>
      <c r="I329" s="39"/>
      <c r="J329" s="39"/>
      <c r="K329" s="16"/>
      <c r="L329" s="16"/>
      <c r="M329" s="16"/>
    </row>
    <row r="330" spans="1:13" s="93" customFormat="1">
      <c r="A330" s="33"/>
      <c r="B330" s="39"/>
      <c r="C330" s="39"/>
      <c r="D330" s="39"/>
      <c r="E330" s="44"/>
      <c r="G330" s="16"/>
      <c r="H330" s="39"/>
      <c r="I330" s="39"/>
      <c r="J330" s="39"/>
      <c r="K330" s="16"/>
      <c r="L330" s="16"/>
      <c r="M330" s="16"/>
    </row>
    <row r="331" spans="1:13" s="93" customFormat="1">
      <c r="A331" s="33"/>
      <c r="B331" s="39"/>
      <c r="C331" s="39"/>
      <c r="D331" s="39"/>
      <c r="E331" s="44"/>
      <c r="G331" s="16"/>
      <c r="H331" s="39"/>
      <c r="I331" s="39"/>
      <c r="J331" s="39"/>
      <c r="K331" s="16"/>
      <c r="L331" s="16"/>
      <c r="M331" s="16"/>
    </row>
    <row r="332" spans="1:13" s="93" customFormat="1">
      <c r="A332" s="33"/>
      <c r="B332" s="39"/>
      <c r="C332" s="39"/>
      <c r="D332" s="39"/>
      <c r="E332" s="44"/>
      <c r="G332" s="16"/>
      <c r="H332" s="39"/>
      <c r="I332" s="39"/>
      <c r="J332" s="39"/>
      <c r="K332" s="16"/>
      <c r="L332" s="16"/>
      <c r="M332" s="16"/>
    </row>
    <row r="333" spans="1:13" s="93" customFormat="1">
      <c r="A333" s="33"/>
      <c r="B333" s="39"/>
      <c r="C333" s="39"/>
      <c r="D333" s="39"/>
      <c r="E333" s="44"/>
      <c r="G333" s="16"/>
      <c r="H333" s="39"/>
      <c r="I333" s="39"/>
      <c r="J333" s="39"/>
      <c r="K333" s="16"/>
      <c r="L333" s="16"/>
      <c r="M333" s="16"/>
    </row>
    <row r="334" spans="1:13" s="93" customFormat="1">
      <c r="A334" s="33"/>
      <c r="B334" s="39"/>
      <c r="C334" s="39"/>
      <c r="D334" s="39"/>
      <c r="E334" s="44"/>
      <c r="G334" s="16"/>
      <c r="H334" s="39"/>
      <c r="I334" s="39"/>
      <c r="J334" s="39"/>
      <c r="K334" s="16"/>
      <c r="L334" s="16"/>
      <c r="M334" s="16"/>
    </row>
    <row r="335" spans="1:13" s="93" customFormat="1">
      <c r="A335" s="33"/>
      <c r="B335" s="39"/>
      <c r="C335" s="39"/>
      <c r="D335" s="39"/>
      <c r="E335" s="44"/>
      <c r="G335" s="16"/>
      <c r="H335" s="39"/>
      <c r="I335" s="39"/>
      <c r="J335" s="39"/>
      <c r="K335" s="16"/>
      <c r="L335" s="16"/>
      <c r="M335" s="16"/>
    </row>
    <row r="336" spans="1:13" s="93" customFormat="1">
      <c r="A336" s="33"/>
      <c r="B336" s="39"/>
      <c r="C336" s="39"/>
      <c r="D336" s="39"/>
      <c r="E336" s="44"/>
      <c r="G336" s="16"/>
      <c r="H336" s="39"/>
      <c r="I336" s="39"/>
      <c r="J336" s="39"/>
      <c r="K336" s="16"/>
      <c r="L336" s="16"/>
      <c r="M336" s="16"/>
    </row>
    <row r="337" spans="1:13" s="93" customFormat="1">
      <c r="A337" s="33"/>
      <c r="B337" s="39"/>
      <c r="C337" s="39"/>
      <c r="D337" s="39"/>
      <c r="E337" s="44"/>
      <c r="G337" s="16"/>
      <c r="H337" s="39"/>
      <c r="I337" s="39"/>
      <c r="J337" s="39"/>
      <c r="K337" s="16"/>
      <c r="L337" s="16"/>
      <c r="M337" s="16"/>
    </row>
    <row r="338" spans="1:13" s="93" customFormat="1">
      <c r="A338" s="33"/>
      <c r="B338" s="39"/>
      <c r="C338" s="39"/>
      <c r="D338" s="39"/>
      <c r="E338" s="44"/>
      <c r="G338" s="16"/>
      <c r="H338" s="39"/>
      <c r="I338" s="39"/>
      <c r="J338" s="39"/>
      <c r="K338" s="16"/>
      <c r="L338" s="16"/>
      <c r="M338" s="16"/>
    </row>
    <row r="339" spans="1:13" s="93" customFormat="1">
      <c r="A339" s="33"/>
      <c r="B339" s="39"/>
      <c r="C339" s="39"/>
      <c r="D339" s="39"/>
      <c r="E339" s="44"/>
      <c r="G339" s="16"/>
      <c r="H339" s="39"/>
      <c r="I339" s="39"/>
      <c r="J339" s="39"/>
      <c r="K339" s="16"/>
      <c r="L339" s="16"/>
      <c r="M339" s="16"/>
    </row>
    <row r="340" spans="1:13" s="93" customFormat="1">
      <c r="A340" s="33"/>
      <c r="B340" s="39"/>
      <c r="C340" s="39"/>
      <c r="D340" s="39"/>
      <c r="E340" s="44"/>
      <c r="G340" s="16"/>
      <c r="H340" s="39"/>
      <c r="I340" s="39"/>
      <c r="J340" s="39"/>
      <c r="K340" s="16"/>
      <c r="L340" s="16"/>
      <c r="M340" s="16"/>
    </row>
    <row r="341" spans="1:13" s="93" customFormat="1">
      <c r="A341" s="33"/>
      <c r="B341" s="39"/>
      <c r="C341" s="39"/>
      <c r="D341" s="39"/>
      <c r="E341" s="44"/>
      <c r="G341" s="16"/>
      <c r="H341" s="39"/>
      <c r="I341" s="39"/>
      <c r="J341" s="39"/>
      <c r="K341" s="16"/>
      <c r="L341" s="16"/>
      <c r="M341" s="16"/>
    </row>
    <row r="342" spans="1:13" s="93" customFormat="1">
      <c r="A342" s="33"/>
      <c r="B342" s="39"/>
      <c r="C342" s="39"/>
      <c r="D342" s="39"/>
      <c r="E342" s="44"/>
      <c r="G342" s="16"/>
      <c r="H342" s="39"/>
      <c r="I342" s="39"/>
      <c r="J342" s="39"/>
      <c r="K342" s="16"/>
      <c r="L342" s="16"/>
      <c r="M342" s="16"/>
    </row>
    <row r="343" spans="1:13" s="93" customFormat="1">
      <c r="A343" s="33"/>
      <c r="B343" s="39"/>
      <c r="C343" s="39"/>
      <c r="D343" s="39"/>
      <c r="E343" s="44"/>
      <c r="G343" s="16"/>
      <c r="H343" s="39"/>
      <c r="I343" s="39"/>
      <c r="J343" s="39"/>
      <c r="K343" s="16"/>
      <c r="L343" s="16"/>
      <c r="M343" s="16"/>
    </row>
    <row r="344" spans="1:13" s="93" customFormat="1">
      <c r="A344" s="33"/>
      <c r="B344" s="39"/>
      <c r="C344" s="39"/>
      <c r="D344" s="39"/>
      <c r="E344" s="44"/>
      <c r="G344" s="16"/>
      <c r="H344" s="39"/>
      <c r="I344" s="39"/>
      <c r="J344" s="39"/>
      <c r="K344" s="16"/>
      <c r="L344" s="16"/>
      <c r="M344" s="16"/>
    </row>
    <row r="345" spans="1:13" s="93" customFormat="1">
      <c r="A345" s="33"/>
      <c r="B345" s="39"/>
      <c r="C345" s="39"/>
      <c r="D345" s="39"/>
      <c r="E345" s="44"/>
      <c r="G345" s="16"/>
      <c r="H345" s="39"/>
      <c r="I345" s="39"/>
      <c r="J345" s="39"/>
      <c r="K345" s="16"/>
      <c r="L345" s="16"/>
      <c r="M345" s="16"/>
    </row>
    <row r="346" spans="1:13" s="93" customFormat="1">
      <c r="A346" s="33"/>
      <c r="B346" s="39"/>
      <c r="C346" s="39"/>
      <c r="D346" s="39"/>
      <c r="E346" s="44"/>
      <c r="G346" s="16"/>
      <c r="H346" s="39"/>
      <c r="I346" s="39"/>
      <c r="J346" s="39"/>
      <c r="K346" s="16"/>
      <c r="L346" s="16"/>
      <c r="M346" s="16"/>
    </row>
    <row r="347" spans="1:13" s="93" customFormat="1">
      <c r="A347" s="33"/>
      <c r="B347" s="39"/>
      <c r="C347" s="39"/>
      <c r="D347" s="39"/>
      <c r="E347" s="44"/>
      <c r="G347" s="16"/>
      <c r="H347" s="39"/>
      <c r="I347" s="39"/>
      <c r="J347" s="39"/>
      <c r="K347" s="16"/>
      <c r="L347" s="16"/>
      <c r="M347" s="16"/>
    </row>
    <row r="348" spans="1:13" s="93" customFormat="1">
      <c r="A348" s="33"/>
      <c r="B348" s="39"/>
      <c r="C348" s="39"/>
      <c r="D348" s="39"/>
      <c r="E348" s="44"/>
      <c r="G348" s="16"/>
      <c r="H348" s="39"/>
      <c r="I348" s="39"/>
      <c r="J348" s="39"/>
      <c r="K348" s="16"/>
      <c r="L348" s="16"/>
      <c r="M348" s="16"/>
    </row>
    <row r="349" spans="1:13" s="93" customFormat="1">
      <c r="A349" s="33"/>
      <c r="B349" s="39"/>
      <c r="C349" s="39"/>
      <c r="D349" s="39"/>
      <c r="E349" s="44"/>
      <c r="G349" s="16"/>
      <c r="H349" s="39"/>
      <c r="I349" s="39"/>
      <c r="J349" s="39"/>
      <c r="K349" s="16"/>
      <c r="L349" s="16"/>
      <c r="M349" s="16"/>
    </row>
    <row r="350" spans="1:13" s="93" customFormat="1">
      <c r="A350" s="33"/>
      <c r="B350" s="39"/>
      <c r="C350" s="39"/>
      <c r="D350" s="39"/>
      <c r="E350" s="44"/>
      <c r="G350" s="16"/>
      <c r="H350" s="39"/>
      <c r="I350" s="39"/>
      <c r="J350" s="39"/>
      <c r="K350" s="16"/>
      <c r="L350" s="16"/>
      <c r="M350" s="16"/>
    </row>
    <row r="351" spans="1:13" s="93" customFormat="1">
      <c r="A351" s="33"/>
      <c r="B351" s="39"/>
      <c r="C351" s="39"/>
      <c r="D351" s="39"/>
      <c r="E351" s="44"/>
      <c r="G351" s="16"/>
      <c r="H351" s="39"/>
      <c r="I351" s="39"/>
      <c r="J351" s="39"/>
      <c r="K351" s="16"/>
      <c r="L351" s="16"/>
      <c r="M351" s="16"/>
    </row>
    <row r="352" spans="1:13" s="93" customFormat="1">
      <c r="A352" s="33"/>
      <c r="B352" s="39"/>
      <c r="C352" s="39"/>
      <c r="D352" s="39"/>
      <c r="E352" s="44"/>
      <c r="G352" s="16"/>
      <c r="H352" s="39"/>
      <c r="I352" s="39"/>
      <c r="J352" s="39"/>
      <c r="K352" s="16"/>
      <c r="L352" s="16"/>
      <c r="M352" s="16"/>
    </row>
    <row r="353" spans="1:13" s="93" customFormat="1">
      <c r="A353" s="33"/>
      <c r="B353" s="39"/>
      <c r="C353" s="39"/>
      <c r="D353" s="39"/>
      <c r="E353" s="44"/>
      <c r="G353" s="16"/>
      <c r="H353" s="39"/>
      <c r="I353" s="39"/>
      <c r="J353" s="39"/>
      <c r="K353" s="16"/>
      <c r="L353" s="16"/>
      <c r="M353" s="16"/>
    </row>
    <row r="354" spans="1:13" s="93" customFormat="1">
      <c r="A354" s="33"/>
      <c r="B354" s="39"/>
      <c r="C354" s="39"/>
      <c r="D354" s="39"/>
      <c r="E354" s="44"/>
      <c r="G354" s="16"/>
      <c r="H354" s="39"/>
      <c r="I354" s="39"/>
      <c r="J354" s="39"/>
      <c r="K354" s="16"/>
      <c r="L354" s="16"/>
      <c r="M354" s="16"/>
    </row>
    <row r="355" spans="1:13" s="93" customFormat="1">
      <c r="A355" s="33"/>
      <c r="B355" s="39"/>
      <c r="C355" s="39"/>
      <c r="D355" s="39"/>
      <c r="E355" s="44"/>
      <c r="G355" s="16"/>
      <c r="H355" s="39"/>
      <c r="I355" s="39"/>
      <c r="J355" s="39"/>
      <c r="K355" s="16"/>
      <c r="L355" s="16"/>
      <c r="M355" s="16"/>
    </row>
    <row r="356" spans="1:13" s="93" customFormat="1">
      <c r="A356" s="33"/>
      <c r="B356" s="39"/>
      <c r="C356" s="39"/>
      <c r="D356" s="39"/>
      <c r="E356" s="44"/>
      <c r="G356" s="16"/>
      <c r="H356" s="39"/>
      <c r="I356" s="39"/>
      <c r="J356" s="39"/>
      <c r="K356" s="16"/>
      <c r="L356" s="16"/>
      <c r="M356" s="16"/>
    </row>
    <row r="357" spans="1:13" s="93" customFormat="1">
      <c r="A357" s="33"/>
      <c r="B357" s="39"/>
      <c r="C357" s="39"/>
      <c r="D357" s="39"/>
      <c r="E357" s="44"/>
      <c r="G357" s="16"/>
      <c r="H357" s="39"/>
      <c r="I357" s="39"/>
      <c r="J357" s="39"/>
      <c r="K357" s="16"/>
      <c r="L357" s="16"/>
      <c r="M357" s="16"/>
    </row>
    <row r="358" spans="1:13" s="93" customFormat="1">
      <c r="A358" s="33"/>
      <c r="B358" s="39"/>
      <c r="C358" s="39"/>
      <c r="D358" s="39"/>
      <c r="E358" s="44"/>
      <c r="G358" s="16"/>
      <c r="H358" s="39"/>
      <c r="I358" s="39"/>
      <c r="J358" s="39"/>
      <c r="K358" s="16"/>
      <c r="L358" s="16"/>
      <c r="M358" s="16"/>
    </row>
    <row r="359" spans="1:13" s="93" customFormat="1">
      <c r="A359" s="33"/>
      <c r="B359" s="39"/>
      <c r="C359" s="39"/>
      <c r="D359" s="39"/>
      <c r="E359" s="44"/>
      <c r="G359" s="16"/>
      <c r="H359" s="39"/>
      <c r="I359" s="39"/>
      <c r="J359" s="39"/>
      <c r="K359" s="16"/>
      <c r="L359" s="16"/>
      <c r="M359" s="16"/>
    </row>
    <row r="360" spans="1:13" s="93" customFormat="1">
      <c r="A360" s="33"/>
      <c r="B360" s="39"/>
      <c r="C360" s="39"/>
      <c r="D360" s="39"/>
      <c r="E360" s="44"/>
      <c r="G360" s="16"/>
      <c r="H360" s="39"/>
      <c r="I360" s="39"/>
      <c r="J360" s="39"/>
      <c r="K360" s="16"/>
      <c r="L360" s="16"/>
      <c r="M360" s="16"/>
    </row>
    <row r="361" spans="1:13" s="93" customFormat="1">
      <c r="A361" s="33"/>
      <c r="B361" s="39"/>
      <c r="C361" s="39"/>
      <c r="D361" s="39"/>
      <c r="E361" s="44"/>
      <c r="G361" s="16"/>
      <c r="H361" s="39"/>
      <c r="I361" s="39"/>
      <c r="J361" s="39"/>
      <c r="K361" s="16"/>
      <c r="L361" s="16"/>
      <c r="M361" s="16"/>
    </row>
    <row r="362" spans="1:13" s="93" customFormat="1">
      <c r="A362" s="33"/>
      <c r="B362" s="39"/>
      <c r="C362" s="39"/>
      <c r="D362" s="39"/>
      <c r="E362" s="44"/>
      <c r="G362" s="16"/>
      <c r="H362" s="39"/>
      <c r="I362" s="39"/>
      <c r="J362" s="39"/>
      <c r="K362" s="16"/>
      <c r="L362" s="16"/>
      <c r="M362" s="16"/>
    </row>
    <row r="363" spans="1:13" s="93" customFormat="1">
      <c r="A363" s="33"/>
      <c r="B363" s="39"/>
      <c r="C363" s="39"/>
      <c r="D363" s="39"/>
      <c r="E363" s="44"/>
      <c r="G363" s="16"/>
      <c r="H363" s="39"/>
      <c r="I363" s="39"/>
      <c r="J363" s="39"/>
      <c r="K363" s="16"/>
      <c r="L363" s="16"/>
      <c r="M363" s="16"/>
    </row>
    <row r="364" spans="1:13" s="93" customFormat="1">
      <c r="A364" s="33"/>
      <c r="B364" s="39"/>
      <c r="C364" s="39"/>
      <c r="D364" s="39"/>
      <c r="E364" s="44"/>
      <c r="G364" s="16"/>
      <c r="H364" s="39"/>
      <c r="I364" s="39"/>
      <c r="J364" s="39"/>
      <c r="K364" s="16"/>
      <c r="L364" s="16"/>
      <c r="M364" s="16"/>
    </row>
    <row r="365" spans="1:13" s="93" customFormat="1">
      <c r="A365" s="33"/>
      <c r="B365" s="39"/>
      <c r="C365" s="39"/>
      <c r="D365" s="39"/>
      <c r="E365" s="44"/>
      <c r="G365" s="16"/>
      <c r="H365" s="39"/>
      <c r="I365" s="39"/>
      <c r="J365" s="39"/>
      <c r="K365" s="16"/>
      <c r="L365" s="16"/>
      <c r="M365" s="16"/>
    </row>
    <row r="366" spans="1:13" s="93" customFormat="1">
      <c r="A366" s="33"/>
      <c r="B366" s="39"/>
      <c r="C366" s="39"/>
      <c r="D366" s="39"/>
      <c r="E366" s="44"/>
      <c r="G366" s="16"/>
      <c r="H366" s="39"/>
      <c r="I366" s="39"/>
      <c r="J366" s="39"/>
      <c r="K366" s="16"/>
      <c r="L366" s="16"/>
      <c r="M366" s="16"/>
    </row>
    <row r="367" spans="1:13" s="93" customFormat="1">
      <c r="A367" s="33"/>
      <c r="B367" s="39"/>
      <c r="C367" s="39"/>
      <c r="D367" s="39"/>
      <c r="E367" s="44"/>
      <c r="G367" s="16"/>
      <c r="H367" s="39"/>
      <c r="I367" s="39"/>
      <c r="J367" s="39"/>
      <c r="K367" s="16"/>
      <c r="L367" s="16"/>
      <c r="M367" s="16"/>
    </row>
    <row r="368" spans="1:13" s="93" customFormat="1">
      <c r="A368" s="33"/>
      <c r="B368" s="39"/>
      <c r="C368" s="39"/>
      <c r="D368" s="39"/>
      <c r="E368" s="44"/>
      <c r="G368" s="16"/>
      <c r="H368" s="39"/>
      <c r="I368" s="39"/>
      <c r="J368" s="39"/>
      <c r="K368" s="16"/>
      <c r="L368" s="16"/>
      <c r="M368" s="16"/>
    </row>
    <row r="369" spans="1:13" s="93" customFormat="1">
      <c r="A369" s="33"/>
      <c r="B369" s="39"/>
      <c r="C369" s="39"/>
      <c r="D369" s="39"/>
      <c r="E369" s="44"/>
      <c r="G369" s="16"/>
      <c r="H369" s="39"/>
      <c r="I369" s="39"/>
      <c r="J369" s="39"/>
      <c r="K369" s="16"/>
      <c r="L369" s="16"/>
      <c r="M369" s="16"/>
    </row>
    <row r="370" spans="1:13" s="93" customFormat="1">
      <c r="A370" s="33"/>
      <c r="B370" s="39"/>
      <c r="C370" s="39"/>
      <c r="D370" s="39"/>
      <c r="E370" s="44"/>
      <c r="G370" s="16"/>
      <c r="H370" s="39"/>
      <c r="I370" s="39"/>
      <c r="J370" s="39"/>
      <c r="K370" s="16"/>
      <c r="L370" s="16"/>
      <c r="M370" s="16"/>
    </row>
    <row r="371" spans="1:13" s="93" customFormat="1">
      <c r="A371" s="33"/>
      <c r="B371" s="39"/>
      <c r="C371" s="39"/>
      <c r="D371" s="39"/>
      <c r="E371" s="44"/>
      <c r="G371" s="16"/>
      <c r="H371" s="39"/>
      <c r="I371" s="39"/>
      <c r="J371" s="39"/>
      <c r="K371" s="16"/>
      <c r="L371" s="16"/>
      <c r="M371" s="16"/>
    </row>
    <row r="372" spans="1:13" s="93" customFormat="1">
      <c r="A372" s="33"/>
      <c r="B372" s="39"/>
      <c r="C372" s="39"/>
      <c r="D372" s="39"/>
      <c r="E372" s="44"/>
      <c r="G372" s="16"/>
      <c r="H372" s="39"/>
      <c r="I372" s="39"/>
      <c r="J372" s="39"/>
      <c r="K372" s="16"/>
      <c r="L372" s="16"/>
      <c r="M372" s="16"/>
    </row>
    <row r="373" spans="1:13" s="93" customFormat="1">
      <c r="A373" s="33"/>
      <c r="B373" s="39"/>
      <c r="C373" s="39"/>
      <c r="D373" s="39"/>
      <c r="E373" s="44"/>
      <c r="G373" s="16"/>
      <c r="H373" s="39"/>
      <c r="I373" s="39"/>
      <c r="J373" s="39"/>
      <c r="K373" s="16"/>
      <c r="L373" s="16"/>
      <c r="M373" s="16"/>
    </row>
    <row r="374" spans="1:13" s="93" customFormat="1">
      <c r="A374" s="33"/>
      <c r="B374" s="39"/>
      <c r="C374" s="39"/>
      <c r="D374" s="39"/>
      <c r="E374" s="44"/>
      <c r="G374" s="16"/>
      <c r="H374" s="39"/>
      <c r="I374" s="39"/>
      <c r="J374" s="39"/>
      <c r="K374" s="16"/>
      <c r="L374" s="16"/>
      <c r="M374" s="16"/>
    </row>
    <row r="375" spans="1:13" s="93" customFormat="1">
      <c r="A375" s="33"/>
      <c r="B375" s="39"/>
      <c r="C375" s="39"/>
      <c r="D375" s="39"/>
      <c r="E375" s="44"/>
      <c r="G375" s="16"/>
      <c r="H375" s="39"/>
      <c r="I375" s="39"/>
      <c r="J375" s="39"/>
      <c r="K375" s="16"/>
      <c r="L375" s="16"/>
      <c r="M375" s="16"/>
    </row>
    <row r="376" spans="1:13" s="93" customFormat="1">
      <c r="A376" s="33"/>
      <c r="B376" s="39"/>
      <c r="C376" s="39"/>
      <c r="D376" s="39"/>
      <c r="E376" s="44"/>
      <c r="G376" s="16"/>
      <c r="H376" s="39"/>
      <c r="I376" s="39"/>
      <c r="J376" s="39"/>
      <c r="K376" s="16"/>
      <c r="L376" s="16"/>
      <c r="M376" s="16"/>
    </row>
    <row r="377" spans="1:13" s="93" customFormat="1">
      <c r="A377" s="33"/>
      <c r="B377" s="39"/>
      <c r="C377" s="39"/>
      <c r="D377" s="39"/>
      <c r="E377" s="44"/>
      <c r="G377" s="16"/>
      <c r="H377" s="39"/>
      <c r="I377" s="39"/>
      <c r="J377" s="39"/>
      <c r="K377" s="16"/>
      <c r="L377" s="16"/>
      <c r="M377" s="16"/>
    </row>
    <row r="378" spans="1:13" s="93" customFormat="1">
      <c r="A378" s="33"/>
      <c r="B378" s="39"/>
      <c r="C378" s="39"/>
      <c r="D378" s="39"/>
      <c r="E378" s="44"/>
      <c r="G378" s="16"/>
      <c r="H378" s="39"/>
      <c r="I378" s="39"/>
      <c r="J378" s="39"/>
      <c r="K378" s="16"/>
      <c r="L378" s="16"/>
      <c r="M378" s="16"/>
    </row>
    <row r="379" spans="1:13" s="93" customFormat="1">
      <c r="A379" s="33"/>
      <c r="B379" s="39"/>
      <c r="C379" s="39"/>
      <c r="D379" s="39"/>
      <c r="E379" s="44"/>
      <c r="G379" s="16"/>
      <c r="H379" s="39"/>
      <c r="I379" s="39"/>
      <c r="J379" s="39"/>
      <c r="K379" s="16"/>
      <c r="L379" s="16"/>
      <c r="M379" s="16"/>
    </row>
    <row r="380" spans="1:13" s="93" customFormat="1">
      <c r="A380" s="33"/>
      <c r="B380" s="39"/>
      <c r="C380" s="39"/>
      <c r="D380" s="39"/>
      <c r="E380" s="44"/>
      <c r="G380" s="16"/>
      <c r="H380" s="39"/>
      <c r="I380" s="39"/>
      <c r="J380" s="39"/>
      <c r="K380" s="16"/>
      <c r="L380" s="16"/>
      <c r="M380" s="16"/>
    </row>
    <row r="381" spans="1:13" s="93" customFormat="1">
      <c r="A381" s="33"/>
      <c r="B381" s="39"/>
      <c r="C381" s="39"/>
      <c r="D381" s="39"/>
      <c r="E381" s="44"/>
      <c r="G381" s="16"/>
      <c r="H381" s="39"/>
      <c r="I381" s="39"/>
      <c r="J381" s="39"/>
      <c r="K381" s="16"/>
      <c r="L381" s="16"/>
      <c r="M381" s="16"/>
    </row>
    <row r="382" spans="1:13" s="93" customFormat="1">
      <c r="A382" s="33"/>
      <c r="B382" s="39"/>
      <c r="C382" s="39"/>
      <c r="D382" s="39"/>
      <c r="E382" s="44"/>
      <c r="G382" s="16"/>
      <c r="H382" s="39"/>
      <c r="I382" s="39"/>
      <c r="J382" s="39"/>
      <c r="K382" s="16"/>
      <c r="L382" s="16"/>
      <c r="M382" s="16"/>
    </row>
    <row r="383" spans="1:13" s="93" customFormat="1">
      <c r="A383" s="33"/>
      <c r="B383" s="39"/>
      <c r="C383" s="39"/>
      <c r="D383" s="39"/>
      <c r="E383" s="44"/>
      <c r="G383" s="16"/>
      <c r="H383" s="39"/>
      <c r="I383" s="39"/>
      <c r="J383" s="39"/>
      <c r="K383" s="16"/>
      <c r="L383" s="16"/>
      <c r="M383" s="16"/>
    </row>
    <row r="384" spans="1:13" s="93" customFormat="1">
      <c r="A384" s="33"/>
      <c r="B384" s="39"/>
      <c r="C384" s="39"/>
      <c r="D384" s="39"/>
      <c r="E384" s="44"/>
      <c r="G384" s="16"/>
      <c r="H384" s="39"/>
      <c r="I384" s="39"/>
      <c r="J384" s="39"/>
      <c r="K384" s="16"/>
      <c r="L384" s="16"/>
      <c r="M384" s="16"/>
    </row>
    <row r="385" spans="1:13" s="93" customFormat="1">
      <c r="A385" s="33"/>
      <c r="B385" s="39"/>
      <c r="C385" s="39"/>
      <c r="D385" s="39"/>
      <c r="E385" s="44"/>
      <c r="G385" s="16"/>
      <c r="H385" s="39"/>
      <c r="I385" s="39"/>
      <c r="J385" s="39"/>
      <c r="K385" s="16"/>
      <c r="L385" s="16"/>
      <c r="M385" s="16"/>
    </row>
    <row r="386" spans="1:13" s="93" customFormat="1">
      <c r="A386" s="33"/>
      <c r="B386" s="39"/>
      <c r="C386" s="39"/>
      <c r="D386" s="39"/>
      <c r="E386" s="44"/>
      <c r="G386" s="16"/>
      <c r="H386" s="39"/>
      <c r="I386" s="39"/>
      <c r="J386" s="39"/>
      <c r="K386" s="16"/>
      <c r="L386" s="16"/>
      <c r="M386" s="16"/>
    </row>
    <row r="387" spans="1:13" s="93" customFormat="1">
      <c r="A387" s="33"/>
      <c r="B387" s="39"/>
      <c r="C387" s="39"/>
      <c r="D387" s="39"/>
      <c r="E387" s="44"/>
      <c r="G387" s="16"/>
      <c r="H387" s="39"/>
      <c r="I387" s="39"/>
      <c r="J387" s="39"/>
      <c r="K387" s="16"/>
      <c r="L387" s="16"/>
      <c r="M387" s="16"/>
    </row>
    <row r="388" spans="1:13" s="93" customFormat="1">
      <c r="A388" s="33"/>
      <c r="B388" s="39"/>
      <c r="C388" s="39"/>
      <c r="D388" s="39"/>
      <c r="E388" s="44"/>
      <c r="G388" s="16"/>
      <c r="H388" s="39"/>
      <c r="I388" s="39"/>
      <c r="J388" s="39"/>
      <c r="K388" s="16"/>
      <c r="L388" s="16"/>
      <c r="M388" s="16"/>
    </row>
    <row r="389" spans="1:13" s="93" customFormat="1">
      <c r="A389" s="33"/>
      <c r="B389" s="39"/>
      <c r="C389" s="39"/>
      <c r="D389" s="39"/>
      <c r="E389" s="44"/>
      <c r="G389" s="16"/>
      <c r="H389" s="39"/>
      <c r="I389" s="39"/>
      <c r="J389" s="39"/>
      <c r="K389" s="16"/>
      <c r="L389" s="16"/>
      <c r="M389" s="16"/>
    </row>
    <row r="390" spans="1:13" s="93" customFormat="1">
      <c r="A390" s="33"/>
      <c r="B390" s="39"/>
      <c r="C390" s="39"/>
      <c r="D390" s="39"/>
      <c r="E390" s="44"/>
      <c r="G390" s="16"/>
      <c r="H390" s="39"/>
      <c r="I390" s="39"/>
      <c r="J390" s="39"/>
      <c r="K390" s="16"/>
      <c r="L390" s="16"/>
      <c r="M390" s="16"/>
    </row>
    <row r="391" spans="1:13" s="93" customFormat="1">
      <c r="A391" s="33"/>
      <c r="B391" s="39"/>
      <c r="C391" s="39"/>
      <c r="D391" s="39"/>
      <c r="E391" s="44"/>
      <c r="G391" s="16"/>
      <c r="H391" s="39"/>
      <c r="I391" s="39"/>
      <c r="J391" s="39"/>
      <c r="K391" s="16"/>
      <c r="L391" s="16"/>
      <c r="M391" s="16"/>
    </row>
    <row r="392" spans="1:13" s="93" customFormat="1">
      <c r="A392" s="33"/>
      <c r="B392" s="39"/>
      <c r="C392" s="39"/>
      <c r="D392" s="39"/>
      <c r="E392" s="44"/>
      <c r="G392" s="16"/>
      <c r="H392" s="39"/>
      <c r="I392" s="39"/>
      <c r="J392" s="39"/>
      <c r="K392" s="16"/>
      <c r="L392" s="16"/>
      <c r="M392" s="16"/>
    </row>
    <row r="393" spans="1:13" s="93" customFormat="1">
      <c r="A393" s="33"/>
      <c r="B393" s="39"/>
      <c r="C393" s="39"/>
      <c r="D393" s="39"/>
      <c r="E393" s="44"/>
      <c r="G393" s="16"/>
      <c r="H393" s="39"/>
      <c r="I393" s="39"/>
      <c r="J393" s="39"/>
      <c r="K393" s="16"/>
      <c r="L393" s="16"/>
      <c r="M393" s="16"/>
    </row>
    <row r="394" spans="1:13" s="93" customFormat="1">
      <c r="A394" s="33"/>
      <c r="B394" s="39"/>
      <c r="C394" s="39"/>
      <c r="D394" s="39"/>
      <c r="E394" s="44"/>
      <c r="G394" s="16"/>
      <c r="H394" s="39"/>
      <c r="I394" s="39"/>
      <c r="J394" s="39"/>
      <c r="K394" s="16"/>
      <c r="L394" s="16"/>
      <c r="M394" s="16"/>
    </row>
    <row r="395" spans="1:13" s="93" customFormat="1">
      <c r="A395" s="33"/>
      <c r="B395" s="39"/>
      <c r="C395" s="39"/>
      <c r="D395" s="39"/>
      <c r="E395" s="44"/>
      <c r="G395" s="16"/>
      <c r="H395" s="39"/>
      <c r="I395" s="39"/>
      <c r="J395" s="39"/>
      <c r="K395" s="16"/>
      <c r="L395" s="16"/>
      <c r="M395" s="16"/>
    </row>
    <row r="396" spans="1:13" s="93" customFormat="1">
      <c r="A396" s="33"/>
      <c r="B396" s="39"/>
      <c r="C396" s="39"/>
      <c r="D396" s="39"/>
      <c r="E396" s="44"/>
      <c r="G396" s="16"/>
      <c r="H396" s="39"/>
      <c r="I396" s="39"/>
      <c r="J396" s="39"/>
      <c r="K396" s="16"/>
      <c r="L396" s="16"/>
      <c r="M396" s="16"/>
    </row>
    <row r="397" spans="1:13" s="93" customFormat="1">
      <c r="A397" s="33"/>
      <c r="B397" s="39"/>
      <c r="C397" s="39"/>
      <c r="D397" s="39"/>
      <c r="E397" s="44"/>
      <c r="G397" s="16"/>
      <c r="H397" s="39"/>
      <c r="I397" s="39"/>
      <c r="J397" s="39"/>
      <c r="K397" s="16"/>
      <c r="L397" s="16"/>
      <c r="M397" s="16"/>
    </row>
    <row r="398" spans="1:13" s="93" customFormat="1">
      <c r="A398" s="33"/>
      <c r="B398" s="39"/>
      <c r="C398" s="39"/>
      <c r="D398" s="39"/>
      <c r="E398" s="44"/>
      <c r="G398" s="16"/>
      <c r="H398" s="39"/>
      <c r="I398" s="39"/>
      <c r="J398" s="39"/>
      <c r="K398" s="16"/>
      <c r="L398" s="16"/>
      <c r="M398" s="16"/>
    </row>
    <row r="399" spans="1:13" s="93" customFormat="1">
      <c r="A399" s="33"/>
      <c r="B399" s="39"/>
      <c r="C399" s="39"/>
      <c r="D399" s="39"/>
      <c r="E399" s="44"/>
      <c r="G399" s="16"/>
      <c r="H399" s="39"/>
      <c r="I399" s="39"/>
      <c r="J399" s="39"/>
      <c r="K399" s="16"/>
      <c r="L399" s="16"/>
      <c r="M399" s="16"/>
    </row>
    <row r="400" spans="1:13" s="93" customFormat="1">
      <c r="A400" s="33"/>
      <c r="B400" s="39"/>
      <c r="C400" s="39"/>
      <c r="D400" s="39"/>
      <c r="E400" s="44"/>
      <c r="G400" s="16"/>
      <c r="H400" s="39"/>
      <c r="I400" s="39"/>
      <c r="J400" s="39"/>
      <c r="K400" s="16"/>
      <c r="L400" s="16"/>
      <c r="M400" s="16"/>
    </row>
    <row r="401" spans="1:13" s="93" customFormat="1">
      <c r="A401" s="33"/>
      <c r="B401" s="39"/>
      <c r="C401" s="39"/>
      <c r="D401" s="39"/>
      <c r="E401" s="44"/>
      <c r="G401" s="16"/>
      <c r="H401" s="39"/>
      <c r="I401" s="39"/>
      <c r="J401" s="39"/>
      <c r="K401" s="16"/>
      <c r="L401" s="16"/>
      <c r="M401" s="16"/>
    </row>
    <row r="402" spans="1:13" s="93" customFormat="1">
      <c r="A402" s="33"/>
      <c r="B402" s="39"/>
      <c r="C402" s="39"/>
      <c r="D402" s="39"/>
      <c r="E402" s="44"/>
      <c r="G402" s="16"/>
      <c r="H402" s="39"/>
      <c r="I402" s="39"/>
      <c r="J402" s="39"/>
      <c r="K402" s="16"/>
      <c r="L402" s="16"/>
      <c r="M402" s="16"/>
    </row>
    <row r="403" spans="1:13" s="93" customFormat="1">
      <c r="A403" s="33"/>
      <c r="B403" s="39"/>
      <c r="C403" s="39"/>
      <c r="D403" s="39"/>
      <c r="E403" s="44"/>
      <c r="G403" s="16"/>
      <c r="H403" s="39"/>
      <c r="I403" s="39"/>
      <c r="J403" s="39"/>
      <c r="K403" s="16"/>
      <c r="L403" s="16"/>
      <c r="M403" s="16"/>
    </row>
    <row r="404" spans="1:13" s="93" customFormat="1">
      <c r="A404" s="33"/>
      <c r="B404" s="39"/>
      <c r="C404" s="39"/>
      <c r="D404" s="39"/>
      <c r="E404" s="44"/>
      <c r="G404" s="16"/>
      <c r="H404" s="39"/>
      <c r="I404" s="39"/>
      <c r="J404" s="39"/>
      <c r="K404" s="16"/>
      <c r="L404" s="16"/>
      <c r="M404" s="16"/>
    </row>
    <row r="405" spans="1:13" s="93" customFormat="1">
      <c r="A405" s="33"/>
      <c r="B405" s="39"/>
      <c r="C405" s="39"/>
      <c r="D405" s="39"/>
      <c r="E405" s="44"/>
      <c r="G405" s="16"/>
      <c r="H405" s="39"/>
      <c r="I405" s="39"/>
      <c r="J405" s="39"/>
      <c r="K405" s="16"/>
      <c r="L405" s="16"/>
      <c r="M405" s="16"/>
    </row>
    <row r="406" spans="1:13" s="93" customFormat="1">
      <c r="A406" s="33"/>
      <c r="B406" s="39"/>
      <c r="C406" s="39"/>
      <c r="D406" s="39"/>
      <c r="E406" s="44"/>
      <c r="G406" s="16"/>
      <c r="H406" s="39"/>
      <c r="I406" s="39"/>
      <c r="J406" s="39"/>
      <c r="K406" s="16"/>
      <c r="L406" s="16"/>
      <c r="M406" s="16"/>
    </row>
    <row r="407" spans="1:13" s="93" customFormat="1">
      <c r="A407" s="33"/>
      <c r="B407" s="39"/>
      <c r="C407" s="39"/>
      <c r="D407" s="39"/>
      <c r="E407" s="44"/>
      <c r="G407" s="16"/>
      <c r="H407" s="39"/>
      <c r="I407" s="39"/>
      <c r="J407" s="39"/>
      <c r="K407" s="16"/>
      <c r="L407" s="16"/>
      <c r="M407" s="16"/>
    </row>
    <row r="408" spans="1:13" s="93" customFormat="1">
      <c r="A408" s="33"/>
      <c r="B408" s="39"/>
      <c r="C408" s="39"/>
      <c r="D408" s="39"/>
      <c r="E408" s="44"/>
      <c r="G408" s="16"/>
      <c r="H408" s="39"/>
      <c r="I408" s="39"/>
      <c r="J408" s="39"/>
      <c r="K408" s="16"/>
      <c r="L408" s="16"/>
      <c r="M408" s="16"/>
    </row>
    <row r="409" spans="1:13" s="93" customFormat="1">
      <c r="A409" s="33"/>
      <c r="B409" s="39"/>
      <c r="C409" s="39"/>
      <c r="D409" s="39"/>
      <c r="E409" s="44"/>
      <c r="G409" s="16"/>
      <c r="H409" s="39"/>
      <c r="I409" s="39"/>
      <c r="J409" s="39"/>
      <c r="K409" s="16"/>
      <c r="L409" s="16"/>
      <c r="M409" s="16"/>
    </row>
    <row r="410" spans="1:13" s="93" customFormat="1">
      <c r="A410" s="33"/>
      <c r="B410" s="39"/>
      <c r="C410" s="39"/>
      <c r="D410" s="39"/>
      <c r="E410" s="44"/>
      <c r="G410" s="16"/>
      <c r="H410" s="39"/>
      <c r="I410" s="39"/>
      <c r="J410" s="39"/>
      <c r="K410" s="16"/>
      <c r="L410" s="16"/>
      <c r="M410" s="16"/>
    </row>
    <row r="411" spans="1:13" s="93" customFormat="1">
      <c r="A411" s="33"/>
      <c r="B411" s="39"/>
      <c r="C411" s="39"/>
      <c r="D411" s="39"/>
      <c r="E411" s="44"/>
      <c r="G411" s="16"/>
      <c r="H411" s="39"/>
      <c r="I411" s="39"/>
      <c r="J411" s="39"/>
      <c r="K411" s="16"/>
      <c r="L411" s="16"/>
      <c r="M411" s="16"/>
    </row>
    <row r="412" spans="1:13" s="93" customFormat="1">
      <c r="A412" s="33"/>
      <c r="B412" s="39"/>
      <c r="C412" s="39"/>
      <c r="D412" s="39"/>
      <c r="E412" s="44"/>
      <c r="G412" s="16"/>
      <c r="H412" s="39"/>
      <c r="I412" s="39"/>
      <c r="J412" s="39"/>
      <c r="K412" s="16"/>
      <c r="L412" s="16"/>
      <c r="M412" s="16"/>
    </row>
    <row r="413" spans="1:13" s="93" customFormat="1">
      <c r="A413" s="33"/>
      <c r="B413" s="39"/>
      <c r="C413" s="39"/>
      <c r="D413" s="39"/>
      <c r="E413" s="44"/>
      <c r="G413" s="16"/>
      <c r="H413" s="39"/>
      <c r="I413" s="39"/>
      <c r="J413" s="39"/>
      <c r="K413" s="16"/>
      <c r="L413" s="16"/>
      <c r="M413" s="16"/>
    </row>
    <row r="414" spans="1:13" s="93" customFormat="1">
      <c r="A414" s="33"/>
      <c r="B414" s="39"/>
      <c r="C414" s="39"/>
      <c r="D414" s="39"/>
      <c r="E414" s="44"/>
      <c r="G414" s="16"/>
      <c r="H414" s="39"/>
      <c r="I414" s="39"/>
      <c r="J414" s="39"/>
      <c r="K414" s="16"/>
      <c r="L414" s="16"/>
      <c r="M414" s="16"/>
    </row>
    <row r="415" spans="1:13" s="93" customFormat="1">
      <c r="A415" s="33"/>
      <c r="B415" s="39"/>
      <c r="C415" s="39"/>
      <c r="D415" s="39"/>
      <c r="E415" s="44"/>
      <c r="G415" s="16"/>
      <c r="H415" s="39"/>
      <c r="I415" s="39"/>
      <c r="J415" s="39"/>
      <c r="K415" s="16"/>
      <c r="L415" s="16"/>
      <c r="M415" s="16"/>
    </row>
    <row r="416" spans="1:13" s="93" customFormat="1">
      <c r="A416" s="33"/>
      <c r="B416" s="39"/>
      <c r="C416" s="39"/>
      <c r="D416" s="39"/>
      <c r="E416" s="44"/>
      <c r="G416" s="16"/>
      <c r="H416" s="39"/>
      <c r="I416" s="39"/>
      <c r="J416" s="39"/>
      <c r="K416" s="16"/>
      <c r="L416" s="16"/>
      <c r="M416" s="16"/>
    </row>
    <row r="417" spans="1:13" s="93" customFormat="1">
      <c r="A417" s="33"/>
      <c r="B417" s="39"/>
      <c r="C417" s="39"/>
      <c r="D417" s="39"/>
      <c r="E417" s="44"/>
      <c r="G417" s="16"/>
      <c r="H417" s="39"/>
      <c r="I417" s="39"/>
      <c r="J417" s="39"/>
      <c r="K417" s="16"/>
      <c r="L417" s="16"/>
      <c r="M417" s="16"/>
    </row>
    <row r="418" spans="1:13" s="93" customFormat="1">
      <c r="A418" s="33"/>
      <c r="B418" s="39"/>
      <c r="C418" s="39"/>
      <c r="D418" s="39"/>
      <c r="E418" s="44"/>
      <c r="G418" s="16"/>
      <c r="H418" s="39"/>
      <c r="I418" s="39"/>
      <c r="J418" s="39"/>
      <c r="K418" s="16"/>
      <c r="L418" s="16"/>
      <c r="M418" s="16"/>
    </row>
    <row r="419" spans="1:13" s="93" customFormat="1">
      <c r="A419" s="33"/>
      <c r="B419" s="39"/>
      <c r="C419" s="39"/>
      <c r="D419" s="39"/>
      <c r="E419" s="44"/>
      <c r="G419" s="16"/>
      <c r="H419" s="39"/>
      <c r="I419" s="39"/>
      <c r="J419" s="39"/>
      <c r="K419" s="16"/>
      <c r="L419" s="16"/>
      <c r="M419" s="16"/>
    </row>
    <row r="420" spans="1:13" s="93" customFormat="1">
      <c r="A420" s="33"/>
      <c r="B420" s="39"/>
      <c r="C420" s="39"/>
      <c r="D420" s="39"/>
      <c r="E420" s="44"/>
      <c r="G420" s="16"/>
      <c r="H420" s="39"/>
      <c r="I420" s="39"/>
      <c r="J420" s="39"/>
      <c r="K420" s="16"/>
      <c r="L420" s="16"/>
      <c r="M420" s="16"/>
    </row>
    <row r="421" spans="1:13" s="93" customFormat="1">
      <c r="A421" s="33"/>
      <c r="B421" s="39"/>
      <c r="C421" s="39"/>
      <c r="D421" s="39"/>
      <c r="E421" s="44"/>
      <c r="G421" s="16"/>
      <c r="H421" s="39"/>
      <c r="I421" s="39"/>
      <c r="J421" s="39"/>
      <c r="K421" s="16"/>
      <c r="L421" s="16"/>
      <c r="M421" s="16"/>
    </row>
    <row r="422" spans="1:13" s="93" customFormat="1">
      <c r="A422" s="33"/>
      <c r="B422" s="39"/>
      <c r="C422" s="39"/>
      <c r="D422" s="39"/>
      <c r="E422" s="44"/>
      <c r="G422" s="16"/>
      <c r="H422" s="39"/>
      <c r="I422" s="39"/>
      <c r="J422" s="39"/>
      <c r="K422" s="16"/>
      <c r="L422" s="16"/>
      <c r="M422" s="16"/>
    </row>
    <row r="423" spans="1:13" s="93" customFormat="1">
      <c r="A423" s="33"/>
      <c r="B423" s="39"/>
      <c r="C423" s="39"/>
      <c r="D423" s="39"/>
      <c r="E423" s="44"/>
      <c r="G423" s="16"/>
      <c r="H423" s="39"/>
      <c r="I423" s="39"/>
      <c r="J423" s="39"/>
      <c r="K423" s="16"/>
      <c r="L423" s="16"/>
      <c r="M423" s="16"/>
    </row>
    <row r="424" spans="1:13" s="93" customFormat="1">
      <c r="A424" s="33"/>
      <c r="B424" s="39"/>
      <c r="C424" s="39"/>
      <c r="D424" s="39"/>
      <c r="E424" s="44"/>
      <c r="G424" s="16"/>
      <c r="H424" s="39"/>
      <c r="I424" s="39"/>
      <c r="J424" s="39"/>
      <c r="K424" s="16"/>
      <c r="L424" s="16"/>
      <c r="M424" s="16"/>
    </row>
    <row r="425" spans="1:13" s="93" customFormat="1">
      <c r="A425" s="33"/>
      <c r="B425" s="39"/>
      <c r="C425" s="39"/>
      <c r="D425" s="39"/>
      <c r="E425" s="44"/>
      <c r="G425" s="16"/>
      <c r="H425" s="39"/>
      <c r="I425" s="39"/>
      <c r="J425" s="39"/>
      <c r="K425" s="16"/>
      <c r="L425" s="16"/>
      <c r="M425" s="16"/>
    </row>
    <row r="426" spans="1:13" s="93" customFormat="1">
      <c r="A426" s="33"/>
      <c r="B426" s="39"/>
      <c r="C426" s="39"/>
      <c r="D426" s="39"/>
      <c r="E426" s="44"/>
      <c r="G426" s="16"/>
      <c r="H426" s="39"/>
      <c r="I426" s="39"/>
      <c r="J426" s="39"/>
      <c r="K426" s="16"/>
      <c r="L426" s="16"/>
      <c r="M426" s="16"/>
    </row>
    <row r="427" spans="1:13" s="93" customFormat="1">
      <c r="A427" s="33"/>
      <c r="B427" s="39"/>
      <c r="C427" s="39"/>
      <c r="D427" s="39"/>
      <c r="E427" s="44"/>
      <c r="G427" s="16"/>
      <c r="H427" s="39"/>
      <c r="I427" s="39"/>
      <c r="J427" s="39"/>
      <c r="K427" s="16"/>
      <c r="L427" s="16"/>
      <c r="M427" s="16"/>
    </row>
    <row r="428" spans="1:13" s="93" customFormat="1">
      <c r="A428" s="33"/>
      <c r="B428" s="39"/>
      <c r="C428" s="39"/>
      <c r="D428" s="39"/>
      <c r="E428" s="44"/>
      <c r="G428" s="16"/>
      <c r="H428" s="39"/>
      <c r="I428" s="39"/>
      <c r="J428" s="39"/>
      <c r="K428" s="16"/>
      <c r="L428" s="16"/>
      <c r="M428" s="16"/>
    </row>
    <row r="429" spans="1:13" s="93" customFormat="1">
      <c r="A429" s="33"/>
      <c r="B429" s="39"/>
      <c r="C429" s="39"/>
      <c r="D429" s="39"/>
      <c r="E429" s="44"/>
      <c r="G429" s="16"/>
      <c r="H429" s="39"/>
      <c r="I429" s="39"/>
      <c r="J429" s="39"/>
      <c r="K429" s="16"/>
      <c r="L429" s="16"/>
      <c r="M429" s="16"/>
    </row>
    <row r="430" spans="1:13" s="93" customFormat="1">
      <c r="A430" s="33"/>
      <c r="B430" s="39"/>
      <c r="C430" s="39"/>
      <c r="D430" s="39"/>
      <c r="E430" s="44"/>
      <c r="G430" s="16"/>
      <c r="H430" s="39"/>
      <c r="I430" s="39"/>
      <c r="J430" s="39"/>
      <c r="K430" s="16"/>
      <c r="L430" s="16"/>
      <c r="M430" s="16"/>
    </row>
    <row r="431" spans="1:13" s="93" customFormat="1">
      <c r="A431" s="33"/>
      <c r="B431" s="39"/>
      <c r="C431" s="39"/>
      <c r="D431" s="39"/>
      <c r="E431" s="44"/>
      <c r="G431" s="16"/>
      <c r="H431" s="39"/>
      <c r="I431" s="39"/>
      <c r="J431" s="39"/>
      <c r="K431" s="16"/>
      <c r="L431" s="16"/>
      <c r="M431" s="16"/>
    </row>
    <row r="432" spans="1:13" s="93" customFormat="1">
      <c r="A432" s="33"/>
      <c r="B432" s="39"/>
      <c r="C432" s="39"/>
      <c r="D432" s="39"/>
      <c r="E432" s="44"/>
      <c r="G432" s="16"/>
      <c r="H432" s="39"/>
      <c r="I432" s="39"/>
      <c r="J432" s="39"/>
      <c r="K432" s="16"/>
      <c r="L432" s="16"/>
      <c r="M432" s="16"/>
    </row>
    <row r="433" spans="1:13" s="93" customFormat="1">
      <c r="A433" s="33"/>
      <c r="B433" s="39"/>
      <c r="C433" s="39"/>
      <c r="D433" s="39"/>
      <c r="E433" s="44"/>
      <c r="G433" s="16"/>
      <c r="H433" s="39"/>
      <c r="I433" s="39"/>
      <c r="J433" s="39"/>
      <c r="K433" s="16"/>
      <c r="L433" s="16"/>
      <c r="M433" s="16"/>
    </row>
    <row r="434" spans="1:13" s="93" customFormat="1">
      <c r="A434" s="33"/>
      <c r="B434" s="39"/>
      <c r="C434" s="39"/>
      <c r="D434" s="39"/>
      <c r="E434" s="44"/>
      <c r="G434" s="16"/>
      <c r="H434" s="39"/>
      <c r="I434" s="39"/>
      <c r="J434" s="39"/>
      <c r="K434" s="16"/>
      <c r="L434" s="16"/>
      <c r="M434" s="16"/>
    </row>
    <row r="435" spans="1:13" s="93" customFormat="1">
      <c r="A435" s="33"/>
      <c r="B435" s="39"/>
      <c r="C435" s="39"/>
      <c r="D435" s="39"/>
      <c r="E435" s="44"/>
      <c r="G435" s="16"/>
      <c r="H435" s="39"/>
      <c r="I435" s="39"/>
      <c r="J435" s="39"/>
      <c r="K435" s="16"/>
      <c r="L435" s="16"/>
      <c r="M435" s="16"/>
    </row>
    <row r="436" spans="1:13" s="93" customFormat="1">
      <c r="A436" s="33"/>
      <c r="B436" s="39"/>
      <c r="C436" s="39"/>
      <c r="D436" s="39"/>
      <c r="E436" s="44"/>
      <c r="G436" s="16"/>
      <c r="H436" s="39"/>
      <c r="I436" s="39"/>
      <c r="J436" s="39"/>
      <c r="K436" s="16"/>
      <c r="L436" s="16"/>
      <c r="M436" s="16"/>
    </row>
    <row r="437" spans="1:13" s="93" customFormat="1">
      <c r="A437" s="33"/>
      <c r="B437" s="39"/>
      <c r="C437" s="39"/>
      <c r="D437" s="39"/>
      <c r="E437" s="44"/>
      <c r="G437" s="16"/>
      <c r="H437" s="39"/>
      <c r="I437" s="39"/>
      <c r="J437" s="39"/>
      <c r="K437" s="16"/>
      <c r="L437" s="16"/>
      <c r="M437" s="16"/>
    </row>
    <row r="438" spans="1:13" s="93" customFormat="1">
      <c r="A438" s="33"/>
      <c r="B438" s="39"/>
      <c r="C438" s="39"/>
      <c r="D438" s="39"/>
      <c r="E438" s="44"/>
      <c r="G438" s="16"/>
      <c r="H438" s="39"/>
      <c r="I438" s="39"/>
      <c r="J438" s="39"/>
      <c r="K438" s="16"/>
      <c r="L438" s="16"/>
      <c r="M438" s="16"/>
    </row>
    <row r="439" spans="1:13" s="93" customFormat="1">
      <c r="A439" s="33"/>
      <c r="B439" s="39"/>
      <c r="C439" s="39"/>
      <c r="D439" s="39"/>
      <c r="E439" s="44"/>
      <c r="G439" s="16"/>
      <c r="H439" s="39"/>
      <c r="I439" s="39"/>
      <c r="J439" s="39"/>
      <c r="K439" s="16"/>
      <c r="L439" s="16"/>
      <c r="M439" s="16"/>
    </row>
    <row r="440" spans="1:13" s="93" customFormat="1">
      <c r="A440" s="33"/>
      <c r="B440" s="39"/>
      <c r="C440" s="39"/>
      <c r="D440" s="39"/>
      <c r="E440" s="44"/>
      <c r="G440" s="16"/>
      <c r="H440" s="39"/>
      <c r="I440" s="39"/>
      <c r="J440" s="39"/>
      <c r="K440" s="16"/>
      <c r="L440" s="16"/>
      <c r="M440" s="16"/>
    </row>
    <row r="441" spans="1:13" s="93" customFormat="1">
      <c r="A441" s="33"/>
      <c r="B441" s="39"/>
      <c r="C441" s="39"/>
      <c r="D441" s="39"/>
      <c r="E441" s="44"/>
      <c r="G441" s="16"/>
      <c r="H441" s="39"/>
      <c r="I441" s="39"/>
      <c r="J441" s="39"/>
      <c r="K441" s="16"/>
      <c r="L441" s="16"/>
      <c r="M441" s="16"/>
    </row>
    <row r="442" spans="1:13" s="93" customFormat="1">
      <c r="A442" s="33"/>
      <c r="B442" s="39"/>
      <c r="C442" s="39"/>
      <c r="D442" s="39"/>
      <c r="E442" s="44"/>
      <c r="G442" s="16"/>
      <c r="H442" s="39"/>
      <c r="I442" s="39"/>
      <c r="J442" s="39"/>
      <c r="K442" s="16"/>
      <c r="L442" s="16"/>
      <c r="M442" s="16"/>
    </row>
    <row r="443" spans="1:13" s="93" customFormat="1">
      <c r="A443" s="33"/>
      <c r="B443" s="39"/>
      <c r="C443" s="39"/>
      <c r="D443" s="39"/>
      <c r="E443" s="44"/>
      <c r="G443" s="16"/>
      <c r="H443" s="39"/>
      <c r="I443" s="39"/>
      <c r="J443" s="39"/>
      <c r="K443" s="16"/>
      <c r="L443" s="16"/>
      <c r="M443" s="16"/>
    </row>
    <row r="444" spans="1:13" s="93" customFormat="1">
      <c r="A444" s="33"/>
      <c r="B444" s="39"/>
      <c r="C444" s="39"/>
      <c r="D444" s="39"/>
      <c r="E444" s="44"/>
      <c r="G444" s="16"/>
      <c r="H444" s="39"/>
      <c r="I444" s="39"/>
      <c r="J444" s="39"/>
      <c r="K444" s="16"/>
      <c r="L444" s="16"/>
      <c r="M444" s="16"/>
    </row>
    <row r="445" spans="1:13" s="93" customFormat="1">
      <c r="A445" s="33"/>
      <c r="B445" s="39"/>
      <c r="C445" s="39"/>
      <c r="D445" s="39"/>
      <c r="E445" s="44"/>
      <c r="G445" s="16"/>
      <c r="H445" s="39"/>
      <c r="I445" s="39"/>
      <c r="J445" s="39"/>
      <c r="K445" s="16"/>
      <c r="L445" s="16"/>
      <c r="M445" s="16"/>
    </row>
    <row r="446" spans="1:13" s="93" customFormat="1">
      <c r="A446" s="33"/>
      <c r="B446" s="39"/>
      <c r="C446" s="39"/>
      <c r="D446" s="39"/>
      <c r="E446" s="44"/>
      <c r="G446" s="16"/>
      <c r="H446" s="39"/>
      <c r="I446" s="39"/>
      <c r="J446" s="39"/>
      <c r="K446" s="16"/>
      <c r="L446" s="16"/>
      <c r="M446" s="16"/>
    </row>
    <row r="447" spans="1:13" s="93" customFormat="1">
      <c r="A447" s="33"/>
      <c r="B447" s="39"/>
      <c r="C447" s="39"/>
      <c r="D447" s="39"/>
      <c r="E447" s="44"/>
      <c r="G447" s="16"/>
      <c r="H447" s="39"/>
      <c r="I447" s="39"/>
      <c r="J447" s="39"/>
      <c r="K447" s="16"/>
      <c r="L447" s="16"/>
      <c r="M447" s="16"/>
    </row>
    <row r="448" spans="1:13" s="93" customFormat="1">
      <c r="A448" s="33"/>
      <c r="B448" s="39"/>
      <c r="C448" s="39"/>
      <c r="D448" s="39"/>
      <c r="E448" s="44"/>
      <c r="G448" s="16"/>
      <c r="H448" s="39"/>
      <c r="I448" s="39"/>
      <c r="J448" s="39"/>
      <c r="K448" s="16"/>
      <c r="L448" s="16"/>
      <c r="M448" s="16"/>
    </row>
    <row r="449" spans="1:13" s="93" customFormat="1">
      <c r="A449" s="33"/>
      <c r="B449" s="39"/>
      <c r="C449" s="39"/>
      <c r="D449" s="39"/>
      <c r="E449" s="44"/>
      <c r="G449" s="16"/>
      <c r="H449" s="39"/>
      <c r="I449" s="39"/>
      <c r="J449" s="39"/>
      <c r="K449" s="16"/>
      <c r="L449" s="16"/>
      <c r="M449" s="16"/>
    </row>
    <row r="450" spans="1:13" s="93" customFormat="1">
      <c r="A450" s="33"/>
      <c r="B450" s="39"/>
      <c r="C450" s="39"/>
      <c r="D450" s="39"/>
      <c r="E450" s="44"/>
      <c r="G450" s="16"/>
      <c r="H450" s="39"/>
      <c r="I450" s="39"/>
      <c r="J450" s="39"/>
      <c r="K450" s="16"/>
      <c r="L450" s="16"/>
      <c r="M450" s="16"/>
    </row>
    <row r="451" spans="1:13" s="93" customFormat="1">
      <c r="A451" s="33"/>
      <c r="B451" s="39"/>
      <c r="C451" s="39"/>
      <c r="D451" s="39"/>
      <c r="E451" s="44"/>
      <c r="G451" s="16"/>
      <c r="H451" s="39"/>
      <c r="I451" s="39"/>
      <c r="J451" s="39"/>
      <c r="K451" s="16"/>
      <c r="L451" s="16"/>
      <c r="M451" s="16"/>
    </row>
    <row r="452" spans="1:13" s="93" customFormat="1">
      <c r="A452" s="33"/>
      <c r="B452" s="39"/>
      <c r="C452" s="39"/>
      <c r="D452" s="39"/>
      <c r="E452" s="44"/>
      <c r="G452" s="16"/>
      <c r="H452" s="39"/>
      <c r="I452" s="39"/>
      <c r="J452" s="39"/>
      <c r="K452" s="16"/>
      <c r="L452" s="16"/>
      <c r="M452" s="16"/>
    </row>
    <row r="453" spans="1:13" s="93" customFormat="1">
      <c r="A453" s="33"/>
      <c r="B453" s="39"/>
      <c r="C453" s="39"/>
      <c r="D453" s="39"/>
      <c r="E453" s="44"/>
      <c r="G453" s="16"/>
      <c r="H453" s="39"/>
      <c r="I453" s="39"/>
      <c r="J453" s="39"/>
      <c r="K453" s="16"/>
      <c r="L453" s="16"/>
      <c r="M453" s="16"/>
    </row>
    <row r="454" spans="1:13" s="93" customFormat="1">
      <c r="A454" s="33"/>
      <c r="B454" s="39"/>
      <c r="C454" s="39"/>
      <c r="D454" s="39"/>
      <c r="E454" s="44"/>
      <c r="G454" s="16"/>
      <c r="H454" s="39"/>
      <c r="I454" s="39"/>
      <c r="J454" s="39"/>
      <c r="K454" s="16"/>
      <c r="L454" s="16"/>
      <c r="M454" s="16"/>
    </row>
    <row r="455" spans="1:13" s="93" customFormat="1">
      <c r="A455" s="33"/>
      <c r="B455" s="39"/>
      <c r="C455" s="39"/>
      <c r="D455" s="39"/>
      <c r="E455" s="44"/>
      <c r="G455" s="16"/>
      <c r="H455" s="39"/>
      <c r="I455" s="39"/>
      <c r="J455" s="39"/>
      <c r="K455" s="16"/>
      <c r="L455" s="16"/>
      <c r="M455" s="16"/>
    </row>
    <row r="456" spans="1:13" s="93" customFormat="1">
      <c r="A456" s="33"/>
      <c r="B456" s="39"/>
      <c r="C456" s="39"/>
      <c r="D456" s="39"/>
      <c r="E456" s="44"/>
      <c r="G456" s="16"/>
      <c r="H456" s="39"/>
      <c r="I456" s="39"/>
      <c r="J456" s="39"/>
      <c r="K456" s="16"/>
      <c r="L456" s="16"/>
      <c r="M456" s="16"/>
    </row>
    <row r="457" spans="1:13" s="93" customFormat="1">
      <c r="A457" s="33"/>
      <c r="B457" s="39"/>
      <c r="C457" s="39"/>
      <c r="D457" s="39"/>
      <c r="E457" s="44"/>
      <c r="G457" s="16"/>
      <c r="H457" s="39"/>
      <c r="I457" s="39"/>
      <c r="J457" s="39"/>
      <c r="K457" s="16"/>
      <c r="L457" s="16"/>
      <c r="M457" s="16"/>
    </row>
    <row r="458" spans="1:13" s="93" customFormat="1">
      <c r="A458" s="33"/>
      <c r="B458" s="39"/>
      <c r="C458" s="39"/>
      <c r="D458" s="39"/>
      <c r="E458" s="44"/>
      <c r="G458" s="16"/>
      <c r="H458" s="39"/>
      <c r="I458" s="39"/>
      <c r="J458" s="39"/>
      <c r="K458" s="16"/>
      <c r="L458" s="16"/>
      <c r="M458" s="16"/>
    </row>
    <row r="459" spans="1:13" s="93" customFormat="1">
      <c r="A459" s="33"/>
      <c r="B459" s="39"/>
      <c r="C459" s="39"/>
      <c r="D459" s="39"/>
      <c r="E459" s="44"/>
      <c r="G459" s="16"/>
      <c r="H459" s="39"/>
      <c r="I459" s="39"/>
      <c r="J459" s="39"/>
      <c r="K459" s="16"/>
      <c r="L459" s="16"/>
      <c r="M459" s="16"/>
    </row>
    <row r="460" spans="1:13" s="93" customFormat="1">
      <c r="A460" s="33"/>
      <c r="B460" s="39"/>
      <c r="C460" s="39"/>
      <c r="D460" s="39"/>
      <c r="E460" s="44"/>
      <c r="G460" s="16"/>
      <c r="H460" s="39"/>
      <c r="I460" s="39"/>
      <c r="J460" s="39"/>
      <c r="K460" s="16"/>
      <c r="L460" s="16"/>
      <c r="M460" s="16"/>
    </row>
    <row r="461" spans="1:13" s="93" customFormat="1">
      <c r="A461" s="33"/>
      <c r="B461" s="39"/>
      <c r="C461" s="39"/>
      <c r="D461" s="39"/>
      <c r="E461" s="44"/>
      <c r="G461" s="16"/>
      <c r="H461" s="39"/>
      <c r="I461" s="39"/>
      <c r="J461" s="39"/>
      <c r="K461" s="16"/>
      <c r="L461" s="16"/>
      <c r="M461" s="16"/>
    </row>
    <row r="462" spans="1:13" s="93" customFormat="1">
      <c r="A462" s="33"/>
      <c r="B462" s="39"/>
      <c r="C462" s="39"/>
      <c r="D462" s="39"/>
      <c r="E462" s="44"/>
      <c r="G462" s="16"/>
      <c r="H462" s="39"/>
      <c r="I462" s="39"/>
      <c r="J462" s="39"/>
      <c r="K462" s="16"/>
      <c r="L462" s="16"/>
      <c r="M462" s="16"/>
    </row>
    <row r="463" spans="1:13" s="93" customFormat="1">
      <c r="A463" s="33"/>
      <c r="B463" s="39"/>
      <c r="C463" s="39"/>
      <c r="D463" s="39"/>
      <c r="E463" s="44"/>
      <c r="G463" s="16"/>
      <c r="H463" s="39"/>
      <c r="I463" s="39"/>
      <c r="J463" s="39"/>
      <c r="K463" s="16"/>
      <c r="L463" s="16"/>
      <c r="M463" s="16"/>
    </row>
    <row r="464" spans="1:13" s="93" customFormat="1">
      <c r="A464" s="33"/>
      <c r="B464" s="39"/>
      <c r="C464" s="39"/>
      <c r="D464" s="39"/>
      <c r="E464" s="44"/>
      <c r="G464" s="16"/>
      <c r="H464" s="39"/>
      <c r="I464" s="39"/>
      <c r="J464" s="39"/>
      <c r="K464" s="16"/>
      <c r="L464" s="16"/>
      <c r="M464" s="16"/>
    </row>
    <row r="465" spans="1:13" s="93" customFormat="1">
      <c r="A465" s="33"/>
      <c r="B465" s="39"/>
      <c r="C465" s="39"/>
      <c r="D465" s="39"/>
      <c r="E465" s="44"/>
      <c r="G465" s="16"/>
      <c r="H465" s="39"/>
      <c r="I465" s="39"/>
      <c r="J465" s="39"/>
      <c r="K465" s="16"/>
      <c r="L465" s="16"/>
      <c r="M465" s="16"/>
    </row>
    <row r="466" spans="1:13" s="93" customFormat="1">
      <c r="A466" s="33"/>
      <c r="B466" s="39"/>
      <c r="C466" s="39"/>
      <c r="D466" s="39"/>
      <c r="E466" s="44"/>
      <c r="G466" s="16"/>
      <c r="H466" s="39"/>
      <c r="I466" s="39"/>
      <c r="J466" s="39"/>
      <c r="K466" s="16"/>
      <c r="L466" s="16"/>
      <c r="M466" s="16"/>
    </row>
    <row r="467" spans="1:13" s="93" customFormat="1">
      <c r="A467" s="33"/>
      <c r="B467" s="39"/>
      <c r="C467" s="39"/>
      <c r="D467" s="39"/>
      <c r="E467" s="44"/>
      <c r="G467" s="16"/>
      <c r="H467" s="39"/>
      <c r="I467" s="39"/>
      <c r="J467" s="39"/>
      <c r="K467" s="16"/>
      <c r="L467" s="16"/>
      <c r="M467" s="16"/>
    </row>
    <row r="468" spans="1:13" s="93" customFormat="1">
      <c r="A468" s="33"/>
      <c r="B468" s="39"/>
      <c r="C468" s="39"/>
      <c r="D468" s="39"/>
      <c r="E468" s="44"/>
      <c r="G468" s="16"/>
      <c r="H468" s="39"/>
      <c r="I468" s="39"/>
      <c r="J468" s="39"/>
      <c r="K468" s="16"/>
      <c r="L468" s="16"/>
      <c r="M468" s="16"/>
    </row>
    <row r="469" spans="1:13" s="93" customFormat="1">
      <c r="A469" s="33"/>
      <c r="B469" s="39"/>
      <c r="C469" s="39"/>
      <c r="D469" s="39"/>
      <c r="E469" s="44"/>
      <c r="G469" s="16"/>
      <c r="H469" s="39"/>
      <c r="I469" s="39"/>
      <c r="J469" s="39"/>
      <c r="K469" s="16"/>
      <c r="L469" s="16"/>
      <c r="M469" s="16"/>
    </row>
    <row r="470" spans="1:13" s="93" customFormat="1">
      <c r="A470" s="33"/>
      <c r="B470" s="39"/>
      <c r="C470" s="39"/>
      <c r="D470" s="39"/>
      <c r="E470" s="44"/>
      <c r="G470" s="16"/>
      <c r="H470" s="39"/>
      <c r="I470" s="39"/>
      <c r="J470" s="39"/>
      <c r="K470" s="16"/>
      <c r="L470" s="16"/>
      <c r="M470" s="16"/>
    </row>
    <row r="471" spans="1:13" s="93" customFormat="1">
      <c r="A471" s="33"/>
      <c r="B471" s="39"/>
      <c r="C471" s="39"/>
      <c r="D471" s="39"/>
      <c r="E471" s="44"/>
      <c r="G471" s="16"/>
      <c r="H471" s="39"/>
      <c r="I471" s="39"/>
      <c r="J471" s="39"/>
      <c r="K471" s="16"/>
      <c r="L471" s="16"/>
      <c r="M471" s="16"/>
    </row>
    <row r="472" spans="1:13" s="93" customFormat="1">
      <c r="A472" s="33"/>
      <c r="B472" s="39"/>
      <c r="C472" s="39"/>
      <c r="D472" s="39"/>
      <c r="E472" s="44"/>
      <c r="G472" s="16"/>
      <c r="H472" s="39"/>
      <c r="I472" s="39"/>
      <c r="J472" s="39"/>
      <c r="K472" s="16"/>
      <c r="L472" s="16"/>
      <c r="M472" s="16"/>
    </row>
    <row r="473" spans="1:13" s="93" customFormat="1">
      <c r="A473" s="33"/>
      <c r="B473" s="39"/>
      <c r="C473" s="39"/>
      <c r="D473" s="39"/>
      <c r="E473" s="44"/>
      <c r="G473" s="16"/>
      <c r="H473" s="39"/>
      <c r="I473" s="39"/>
      <c r="J473" s="39"/>
      <c r="K473" s="16"/>
      <c r="L473" s="16"/>
      <c r="M473" s="16"/>
    </row>
    <row r="474" spans="1:13" s="93" customFormat="1">
      <c r="A474" s="33"/>
      <c r="B474" s="39"/>
      <c r="C474" s="39"/>
      <c r="D474" s="39"/>
      <c r="E474" s="44"/>
      <c r="G474" s="16"/>
      <c r="H474" s="39"/>
      <c r="I474" s="39"/>
      <c r="J474" s="39"/>
      <c r="K474" s="16"/>
      <c r="L474" s="16"/>
      <c r="M474" s="16"/>
    </row>
    <row r="475" spans="1:13" s="93" customFormat="1">
      <c r="A475" s="33"/>
      <c r="B475" s="39"/>
      <c r="C475" s="39"/>
      <c r="D475" s="39"/>
      <c r="E475" s="44"/>
      <c r="G475" s="16"/>
      <c r="H475" s="39"/>
      <c r="I475" s="39"/>
      <c r="J475" s="39"/>
      <c r="K475" s="16"/>
      <c r="L475" s="16"/>
      <c r="M475" s="16"/>
    </row>
    <row r="476" spans="1:13" s="93" customFormat="1">
      <c r="A476" s="33"/>
      <c r="B476" s="39"/>
      <c r="C476" s="39"/>
      <c r="D476" s="39"/>
      <c r="E476" s="44"/>
      <c r="G476" s="16"/>
      <c r="H476" s="39"/>
      <c r="I476" s="39"/>
      <c r="J476" s="39"/>
      <c r="K476" s="16"/>
      <c r="L476" s="16"/>
      <c r="M476" s="16"/>
    </row>
    <row r="477" spans="1:13" s="93" customFormat="1">
      <c r="A477" s="33"/>
      <c r="B477" s="39"/>
      <c r="C477" s="39"/>
      <c r="D477" s="39"/>
      <c r="E477" s="44"/>
      <c r="G477" s="16"/>
      <c r="H477" s="39"/>
      <c r="I477" s="39"/>
      <c r="J477" s="39"/>
      <c r="K477" s="16"/>
      <c r="L477" s="16"/>
      <c r="M477" s="16"/>
    </row>
    <row r="478" spans="1:13" s="93" customFormat="1">
      <c r="A478" s="33"/>
      <c r="B478" s="39"/>
      <c r="C478" s="39"/>
      <c r="D478" s="39"/>
      <c r="E478" s="44"/>
      <c r="G478" s="16"/>
      <c r="H478" s="39"/>
      <c r="I478" s="39"/>
      <c r="J478" s="39"/>
      <c r="K478" s="16"/>
      <c r="L478" s="16"/>
      <c r="M478" s="16"/>
    </row>
    <row r="479" spans="1:13" s="93" customFormat="1">
      <c r="A479" s="33"/>
      <c r="B479" s="39"/>
      <c r="C479" s="39"/>
      <c r="D479" s="39"/>
      <c r="E479" s="44"/>
      <c r="G479" s="16"/>
      <c r="H479" s="39"/>
      <c r="I479" s="39"/>
      <c r="J479" s="39"/>
      <c r="K479" s="16"/>
      <c r="L479" s="16"/>
      <c r="M479" s="16"/>
    </row>
    <row r="480" spans="1:13" s="93" customFormat="1">
      <c r="A480" s="33"/>
      <c r="B480" s="39"/>
      <c r="C480" s="39"/>
      <c r="D480" s="39"/>
      <c r="E480" s="44"/>
      <c r="G480" s="16"/>
      <c r="H480" s="39"/>
      <c r="I480" s="39"/>
      <c r="J480" s="39"/>
      <c r="K480" s="16"/>
      <c r="L480" s="16"/>
      <c r="M480" s="16"/>
    </row>
    <row r="481" spans="1:13" s="93" customFormat="1">
      <c r="A481" s="33"/>
      <c r="B481" s="39"/>
      <c r="C481" s="39"/>
      <c r="D481" s="39"/>
      <c r="E481" s="44"/>
      <c r="G481" s="16"/>
      <c r="H481" s="39"/>
      <c r="I481" s="39"/>
      <c r="J481" s="39"/>
      <c r="K481" s="16"/>
      <c r="L481" s="16"/>
      <c r="M481" s="16"/>
    </row>
    <row r="482" spans="1:13" s="93" customFormat="1">
      <c r="A482" s="33"/>
      <c r="B482" s="39"/>
      <c r="C482" s="39"/>
      <c r="D482" s="39"/>
      <c r="E482" s="44"/>
      <c r="G482" s="16"/>
      <c r="H482" s="39"/>
      <c r="I482" s="39"/>
      <c r="J482" s="39"/>
      <c r="K482" s="16"/>
      <c r="L482" s="16"/>
      <c r="M482" s="16"/>
    </row>
    <row r="483" spans="1:13" s="93" customFormat="1">
      <c r="A483" s="33"/>
      <c r="B483" s="39"/>
      <c r="C483" s="39"/>
      <c r="D483" s="39"/>
      <c r="E483" s="44"/>
      <c r="G483" s="16"/>
      <c r="H483" s="39"/>
      <c r="I483" s="39"/>
      <c r="J483" s="39"/>
      <c r="K483" s="16"/>
      <c r="L483" s="16"/>
      <c r="M483" s="16"/>
    </row>
    <row r="484" spans="1:13" s="93" customFormat="1">
      <c r="A484" s="33"/>
      <c r="B484" s="39"/>
      <c r="C484" s="39"/>
      <c r="D484" s="39"/>
      <c r="E484" s="44"/>
      <c r="G484" s="16"/>
      <c r="H484" s="39"/>
      <c r="I484" s="39"/>
      <c r="J484" s="39"/>
      <c r="K484" s="16"/>
      <c r="L484" s="16"/>
      <c r="M484" s="16"/>
    </row>
    <row r="485" spans="1:13" s="93" customFormat="1">
      <c r="A485" s="33"/>
      <c r="B485" s="39"/>
      <c r="C485" s="39"/>
      <c r="D485" s="39"/>
      <c r="E485" s="44"/>
      <c r="G485" s="16"/>
      <c r="H485" s="39"/>
      <c r="I485" s="39"/>
      <c r="J485" s="39"/>
      <c r="K485" s="16"/>
      <c r="L485" s="16"/>
      <c r="M485" s="16"/>
    </row>
    <row r="486" spans="1:13" s="93" customFormat="1">
      <c r="A486" s="33"/>
      <c r="B486" s="39"/>
      <c r="C486" s="39"/>
      <c r="D486" s="39"/>
      <c r="E486" s="44"/>
      <c r="G486" s="16"/>
      <c r="H486" s="39"/>
      <c r="I486" s="39"/>
      <c r="J486" s="39"/>
      <c r="K486" s="16"/>
      <c r="L486" s="16"/>
      <c r="M486" s="16"/>
    </row>
    <row r="487" spans="1:13" s="93" customFormat="1">
      <c r="A487" s="33"/>
      <c r="B487" s="39"/>
      <c r="C487" s="39"/>
      <c r="D487" s="39"/>
      <c r="E487" s="44"/>
      <c r="G487" s="16"/>
      <c r="H487" s="39"/>
      <c r="I487" s="39"/>
      <c r="J487" s="39"/>
      <c r="K487" s="16"/>
      <c r="L487" s="16"/>
      <c r="M487" s="16"/>
    </row>
    <row r="488" spans="1:13" s="93" customFormat="1">
      <c r="A488" s="33"/>
      <c r="B488" s="39"/>
      <c r="C488" s="39"/>
      <c r="D488" s="39"/>
      <c r="E488" s="44"/>
      <c r="G488" s="16"/>
      <c r="H488" s="39"/>
      <c r="I488" s="39"/>
      <c r="J488" s="39"/>
      <c r="K488" s="16"/>
      <c r="L488" s="16"/>
      <c r="M488" s="16"/>
    </row>
    <row r="489" spans="1:13" s="93" customFormat="1">
      <c r="A489" s="33"/>
      <c r="B489" s="39"/>
      <c r="C489" s="39"/>
      <c r="D489" s="39"/>
      <c r="E489" s="44"/>
      <c r="G489" s="16"/>
      <c r="H489" s="39"/>
      <c r="I489" s="39"/>
      <c r="J489" s="39"/>
      <c r="K489" s="16"/>
      <c r="L489" s="16"/>
      <c r="M489" s="16"/>
    </row>
    <row r="490" spans="1:13" s="93" customFormat="1">
      <c r="A490" s="33"/>
      <c r="B490" s="39"/>
      <c r="C490" s="39"/>
      <c r="D490" s="39"/>
      <c r="E490" s="44"/>
      <c r="G490" s="16"/>
      <c r="H490" s="39"/>
      <c r="I490" s="39"/>
      <c r="J490" s="39"/>
      <c r="K490" s="16"/>
      <c r="L490" s="16"/>
      <c r="M490" s="16"/>
    </row>
    <row r="491" spans="1:13" s="93" customFormat="1">
      <c r="A491" s="33"/>
      <c r="B491" s="39"/>
      <c r="C491" s="39"/>
      <c r="D491" s="39"/>
      <c r="E491" s="44"/>
      <c r="G491" s="16"/>
      <c r="H491" s="39"/>
      <c r="I491" s="39"/>
      <c r="J491" s="39"/>
      <c r="K491" s="16"/>
      <c r="L491" s="16"/>
      <c r="M491" s="16"/>
    </row>
    <row r="492" spans="1:13" s="93" customFormat="1">
      <c r="A492" s="33"/>
      <c r="B492" s="39"/>
      <c r="C492" s="39"/>
      <c r="D492" s="39"/>
      <c r="E492" s="44"/>
      <c r="G492" s="16"/>
      <c r="H492" s="39"/>
      <c r="I492" s="39"/>
      <c r="J492" s="39"/>
      <c r="K492" s="16"/>
      <c r="L492" s="16"/>
      <c r="M492" s="16"/>
    </row>
    <row r="493" spans="1:13" s="93" customFormat="1">
      <c r="A493" s="33"/>
      <c r="B493" s="39"/>
      <c r="C493" s="39"/>
      <c r="D493" s="39"/>
      <c r="E493" s="44"/>
      <c r="G493" s="16"/>
      <c r="H493" s="39"/>
      <c r="I493" s="39"/>
      <c r="J493" s="39"/>
      <c r="K493" s="16"/>
      <c r="L493" s="16"/>
      <c r="M493" s="16"/>
    </row>
    <row r="494" spans="1:13" s="93" customFormat="1">
      <c r="A494" s="33"/>
      <c r="B494" s="39"/>
      <c r="C494" s="39"/>
      <c r="D494" s="39"/>
      <c r="E494" s="44"/>
      <c r="G494" s="16"/>
      <c r="H494" s="39"/>
      <c r="I494" s="39"/>
      <c r="J494" s="39"/>
      <c r="K494" s="16"/>
      <c r="L494" s="16"/>
      <c r="M494" s="16"/>
    </row>
    <row r="495" spans="1:13" s="93" customFormat="1">
      <c r="A495" s="33"/>
      <c r="B495" s="39"/>
      <c r="C495" s="39"/>
      <c r="D495" s="39"/>
      <c r="E495" s="44"/>
      <c r="G495" s="16"/>
      <c r="H495" s="39"/>
      <c r="I495" s="39"/>
      <c r="J495" s="39"/>
      <c r="K495" s="16"/>
      <c r="L495" s="16"/>
      <c r="M495" s="16"/>
    </row>
    <row r="496" spans="1:13" s="93" customFormat="1">
      <c r="A496" s="33"/>
      <c r="B496" s="39"/>
      <c r="C496" s="39"/>
      <c r="D496" s="39"/>
      <c r="E496" s="44"/>
      <c r="G496" s="16"/>
      <c r="H496" s="39"/>
      <c r="I496" s="39"/>
      <c r="J496" s="39"/>
      <c r="K496" s="16"/>
      <c r="L496" s="16"/>
      <c r="M496" s="16"/>
    </row>
    <row r="497" spans="1:13" s="93" customFormat="1">
      <c r="A497" s="33"/>
      <c r="B497" s="39"/>
      <c r="C497" s="39"/>
      <c r="D497" s="39"/>
      <c r="E497" s="44"/>
      <c r="G497" s="16"/>
      <c r="H497" s="39"/>
      <c r="I497" s="39"/>
      <c r="J497" s="39"/>
      <c r="K497" s="16"/>
      <c r="L497" s="16"/>
      <c r="M497" s="16"/>
    </row>
    <row r="498" spans="1:13" s="93" customFormat="1">
      <c r="A498" s="33"/>
      <c r="B498" s="39"/>
      <c r="C498" s="39"/>
      <c r="D498" s="39"/>
      <c r="E498" s="44"/>
      <c r="G498" s="16"/>
      <c r="H498" s="39"/>
      <c r="I498" s="39"/>
      <c r="J498" s="39"/>
      <c r="K498" s="16"/>
      <c r="L498" s="16"/>
      <c r="M498" s="16"/>
    </row>
    <row r="499" spans="1:13" s="93" customFormat="1">
      <c r="A499" s="33"/>
      <c r="B499" s="39"/>
      <c r="C499" s="39"/>
      <c r="D499" s="39"/>
      <c r="E499" s="44"/>
      <c r="G499" s="16"/>
      <c r="H499" s="39"/>
      <c r="I499" s="39"/>
      <c r="J499" s="39"/>
      <c r="K499" s="16"/>
      <c r="L499" s="16"/>
      <c r="M499" s="16"/>
    </row>
    <row r="500" spans="1:13" s="93" customFormat="1">
      <c r="A500" s="33"/>
      <c r="B500" s="39"/>
      <c r="C500" s="39"/>
      <c r="D500" s="39"/>
      <c r="E500" s="44"/>
      <c r="G500" s="16"/>
      <c r="H500" s="39"/>
      <c r="I500" s="39"/>
      <c r="J500" s="39"/>
      <c r="K500" s="16"/>
      <c r="L500" s="16"/>
      <c r="M500" s="16"/>
    </row>
    <row r="501" spans="1:13" s="93" customFormat="1">
      <c r="A501" s="33"/>
      <c r="B501" s="39"/>
      <c r="C501" s="39"/>
      <c r="D501" s="39"/>
      <c r="E501" s="44"/>
      <c r="G501" s="16"/>
      <c r="H501" s="39"/>
      <c r="I501" s="39"/>
      <c r="J501" s="39"/>
      <c r="K501" s="16"/>
      <c r="L501" s="16"/>
      <c r="M501" s="16"/>
    </row>
    <row r="502" spans="1:13" s="93" customFormat="1">
      <c r="A502" s="33"/>
      <c r="B502" s="39"/>
      <c r="C502" s="39"/>
      <c r="D502" s="39"/>
      <c r="E502" s="44"/>
      <c r="G502" s="16"/>
      <c r="H502" s="39"/>
      <c r="I502" s="39"/>
      <c r="J502" s="39"/>
      <c r="K502" s="16"/>
      <c r="L502" s="16"/>
      <c r="M502" s="16"/>
    </row>
    <row r="503" spans="1:13" s="93" customFormat="1">
      <c r="A503" s="33"/>
      <c r="B503" s="39"/>
      <c r="C503" s="39"/>
      <c r="D503" s="39"/>
      <c r="E503" s="44"/>
      <c r="G503" s="16"/>
      <c r="H503" s="39"/>
      <c r="I503" s="39"/>
      <c r="J503" s="39"/>
      <c r="K503" s="16"/>
      <c r="L503" s="16"/>
      <c r="M503" s="16"/>
    </row>
    <row r="504" spans="1:13" s="93" customFormat="1">
      <c r="A504" s="33"/>
      <c r="B504" s="39"/>
      <c r="C504" s="39"/>
      <c r="D504" s="39"/>
      <c r="E504" s="44"/>
      <c r="G504" s="16"/>
      <c r="H504" s="39"/>
      <c r="I504" s="39"/>
      <c r="J504" s="39"/>
      <c r="K504" s="16"/>
      <c r="L504" s="16"/>
      <c r="M504" s="16"/>
    </row>
    <row r="505" spans="1:13" s="93" customFormat="1">
      <c r="A505" s="33"/>
      <c r="B505" s="39"/>
      <c r="C505" s="39"/>
      <c r="D505" s="39"/>
      <c r="E505" s="44"/>
      <c r="G505" s="16"/>
      <c r="H505" s="39"/>
      <c r="I505" s="39"/>
      <c r="J505" s="39"/>
      <c r="K505" s="16"/>
      <c r="L505" s="16"/>
      <c r="M505" s="16"/>
    </row>
    <row r="506" spans="1:13" s="93" customFormat="1">
      <c r="A506" s="33"/>
      <c r="B506" s="39"/>
      <c r="C506" s="39"/>
      <c r="D506" s="39"/>
      <c r="E506" s="44"/>
      <c r="G506" s="16"/>
      <c r="H506" s="39"/>
      <c r="I506" s="39"/>
      <c r="J506" s="39"/>
      <c r="K506" s="16"/>
      <c r="L506" s="16"/>
      <c r="M506" s="16"/>
    </row>
    <row r="507" spans="1:13" s="93" customFormat="1">
      <c r="A507" s="33"/>
      <c r="B507" s="39"/>
      <c r="C507" s="39"/>
      <c r="D507" s="39"/>
      <c r="E507" s="44"/>
      <c r="G507" s="16"/>
      <c r="H507" s="39"/>
      <c r="I507" s="39"/>
      <c r="J507" s="39"/>
      <c r="K507" s="16"/>
      <c r="L507" s="16"/>
      <c r="M507" s="16"/>
    </row>
    <row r="508" spans="1:13" s="93" customFormat="1">
      <c r="A508" s="33"/>
      <c r="B508" s="39"/>
      <c r="C508" s="39"/>
      <c r="D508" s="39"/>
      <c r="E508" s="44"/>
      <c r="G508" s="16"/>
      <c r="H508" s="39"/>
      <c r="I508" s="39"/>
      <c r="J508" s="39"/>
      <c r="K508" s="16"/>
      <c r="L508" s="16"/>
      <c r="M508" s="16"/>
    </row>
    <row r="509" spans="1:13" s="93" customFormat="1">
      <c r="A509" s="33"/>
      <c r="B509" s="39"/>
      <c r="C509" s="39"/>
      <c r="D509" s="39"/>
      <c r="E509" s="44"/>
      <c r="G509" s="16"/>
      <c r="H509" s="39"/>
      <c r="I509" s="39"/>
      <c r="J509" s="39"/>
      <c r="K509" s="16"/>
      <c r="L509" s="16"/>
      <c r="M509" s="16"/>
    </row>
    <row r="510" spans="1:13" s="93" customFormat="1">
      <c r="A510" s="33"/>
      <c r="B510" s="39"/>
      <c r="C510" s="39"/>
      <c r="D510" s="39"/>
      <c r="E510" s="44"/>
      <c r="G510" s="16"/>
      <c r="H510" s="39"/>
      <c r="I510" s="39"/>
      <c r="J510" s="39"/>
      <c r="K510" s="16"/>
      <c r="L510" s="16"/>
      <c r="M510" s="16"/>
    </row>
    <row r="511" spans="1:13" s="93" customFormat="1">
      <c r="A511" s="33"/>
      <c r="B511" s="39"/>
      <c r="C511" s="39"/>
      <c r="D511" s="39"/>
      <c r="E511" s="44"/>
      <c r="G511" s="16"/>
      <c r="H511" s="39"/>
      <c r="I511" s="39"/>
      <c r="J511" s="39"/>
      <c r="K511" s="16"/>
      <c r="L511" s="16"/>
      <c r="M511" s="16"/>
    </row>
    <row r="512" spans="1:13" s="93" customFormat="1">
      <c r="A512" s="33"/>
      <c r="B512" s="39"/>
      <c r="C512" s="39"/>
      <c r="D512" s="39"/>
      <c r="E512" s="44"/>
      <c r="G512" s="16"/>
      <c r="H512" s="39"/>
      <c r="I512" s="39"/>
      <c r="J512" s="39"/>
      <c r="K512" s="16"/>
      <c r="L512" s="16"/>
      <c r="M512" s="16"/>
    </row>
    <row r="513" spans="1:13" s="93" customFormat="1">
      <c r="A513" s="33"/>
      <c r="B513" s="39"/>
      <c r="C513" s="39"/>
      <c r="D513" s="39"/>
      <c r="E513" s="44"/>
      <c r="G513" s="16"/>
      <c r="H513" s="39"/>
      <c r="I513" s="39"/>
      <c r="J513" s="39"/>
      <c r="K513" s="16"/>
      <c r="L513" s="16"/>
      <c r="M513" s="16"/>
    </row>
    <row r="514" spans="1:13" s="93" customFormat="1">
      <c r="A514" s="33"/>
      <c r="B514" s="39"/>
      <c r="C514" s="39"/>
      <c r="D514" s="39"/>
      <c r="E514" s="44"/>
      <c r="G514" s="16"/>
      <c r="H514" s="39"/>
      <c r="I514" s="39"/>
      <c r="J514" s="39"/>
      <c r="K514" s="16"/>
      <c r="L514" s="16"/>
      <c r="M514" s="16"/>
    </row>
  </sheetData>
  <mergeCells count="7">
    <mergeCell ref="A29:G29"/>
    <mergeCell ref="A3:G3"/>
    <mergeCell ref="A4:G4"/>
    <mergeCell ref="A5:G5"/>
    <mergeCell ref="A7:G7"/>
    <mergeCell ref="A9:G9"/>
    <mergeCell ref="A14:G14"/>
  </mergeCells>
  <printOptions horizontalCentered="1"/>
  <pageMargins left="0" right="0" top="0.2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O506"/>
  <sheetViews>
    <sheetView zoomScale="80" zoomScaleNormal="80" workbookViewId="0">
      <selection activeCell="G6" sqref="G6"/>
    </sheetView>
  </sheetViews>
  <sheetFormatPr defaultColWidth="8.88671875" defaultRowHeight="14.4"/>
  <cols>
    <col min="1" max="1" width="7.5546875" style="25" bestFit="1" customWidth="1"/>
    <col min="2" max="2" width="13.44140625" style="25" bestFit="1" customWidth="1"/>
    <col min="3" max="3" width="12.6640625" style="25" bestFit="1" customWidth="1"/>
    <col min="4" max="4" width="22.33203125" style="25" bestFit="1" customWidth="1"/>
    <col min="5" max="5" width="9.5546875" style="25" bestFit="1" customWidth="1"/>
    <col min="6" max="6" width="12.33203125" style="30" bestFit="1" customWidth="1"/>
    <col min="7" max="7" width="18.33203125" style="54" bestFit="1" customWidth="1"/>
    <col min="8" max="8" width="12.109375" style="31" customWidth="1"/>
    <col min="9" max="11" width="9.109375" style="25" hidden="1" customWidth="1"/>
    <col min="12" max="13" width="0" style="25" hidden="1" customWidth="1"/>
    <col min="14" max="16384" width="8.88671875" style="25"/>
  </cols>
  <sheetData>
    <row r="1" spans="1:15" s="16" customFormat="1" ht="18">
      <c r="A1" s="186" t="str">
        <f>'Open 5D'!A3:G3</f>
        <v>BBRA Point Show #2 ~ Cactus Korral</v>
      </c>
      <c r="B1" s="186"/>
      <c r="C1" s="186"/>
      <c r="D1" s="186"/>
      <c r="E1" s="186"/>
      <c r="F1" s="186"/>
      <c r="G1" s="186"/>
      <c r="H1" s="186"/>
    </row>
    <row r="2" spans="1:15" s="16" customFormat="1" ht="18">
      <c r="A2" s="187">
        <f>'Open 5D'!A4:G4</f>
        <v>42812</v>
      </c>
      <c r="B2" s="187"/>
      <c r="C2" s="187"/>
      <c r="D2" s="187"/>
      <c r="E2" s="187"/>
      <c r="F2" s="187"/>
      <c r="G2" s="187"/>
      <c r="H2" s="187"/>
    </row>
    <row r="3" spans="1:15" s="16" customFormat="1" ht="18.75" customHeight="1">
      <c r="A3" s="192" t="s">
        <v>62</v>
      </c>
      <c r="B3" s="192"/>
      <c r="C3" s="192"/>
      <c r="D3" s="192"/>
      <c r="E3" s="192"/>
      <c r="F3" s="192"/>
      <c r="G3" s="192"/>
      <c r="H3" s="192"/>
    </row>
    <row r="4" spans="1:15" s="16" customFormat="1" ht="18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39" t="s">
        <v>63</v>
      </c>
      <c r="G4" s="52" t="s">
        <v>7</v>
      </c>
      <c r="H4" s="15" t="s">
        <v>8</v>
      </c>
    </row>
    <row r="5" spans="1:15" s="18" customFormat="1" ht="32.1" customHeight="1">
      <c r="A5" s="98">
        <v>1</v>
      </c>
      <c r="B5" s="150" t="s">
        <v>64</v>
      </c>
      <c r="C5" s="113" t="s">
        <v>65</v>
      </c>
      <c r="D5" s="129" t="s">
        <v>66</v>
      </c>
      <c r="E5" s="131">
        <v>16.693000000000001</v>
      </c>
      <c r="F5" s="158">
        <v>36</v>
      </c>
      <c r="G5" s="178">
        <v>58</v>
      </c>
      <c r="H5" s="58">
        <v>6</v>
      </c>
      <c r="I5" s="17" t="e">
        <f>IF(MATCH($E9,#REF!,1)=1,MATCH($E9,#REF!,1),"")</f>
        <v>#REF!</v>
      </c>
      <c r="J5" s="17" t="e">
        <f>IF(MATCH($E9,#REF!,1)=2,MATCH($E9,#REF!,1),"")</f>
        <v>#REF!</v>
      </c>
      <c r="K5" s="17" t="e">
        <f>IF(MATCH($E9,#REF!,1)=3,MATCH($E9,#REF!,1),"")</f>
        <v>#REF!</v>
      </c>
      <c r="L5" s="18" t="e">
        <f>IF(MATCH($E9,#REF!,1)=4,MATCH($E9,#REF!,1),"")</f>
        <v>#REF!</v>
      </c>
      <c r="M5" s="18" t="e">
        <f>IF(MATCH($E9,#REF!,1)=5,MATCH($E9,#REF!,1),"")</f>
        <v>#REF!</v>
      </c>
    </row>
    <row r="6" spans="1:15" s="18" customFormat="1" ht="32.1" customHeight="1">
      <c r="A6" s="60">
        <v>2</v>
      </c>
      <c r="B6" s="150" t="s">
        <v>16</v>
      </c>
      <c r="C6" s="113" t="s">
        <v>67</v>
      </c>
      <c r="D6" s="129" t="s">
        <v>68</v>
      </c>
      <c r="E6" s="131">
        <v>16.898</v>
      </c>
      <c r="F6" s="157">
        <v>48</v>
      </c>
      <c r="G6" s="178">
        <v>38</v>
      </c>
      <c r="H6" s="60">
        <v>5</v>
      </c>
      <c r="I6" s="17" t="e">
        <f>IF(MATCH($E7,#REF!,1)=1,MATCH($E7,#REF!,1),"")</f>
        <v>#REF!</v>
      </c>
      <c r="J6" s="17" t="e">
        <f>IF(MATCH($E7,#REF!,1)=2,MATCH($E7,#REF!,1),"")</f>
        <v>#REF!</v>
      </c>
      <c r="K6" s="17" t="e">
        <f>IF(MATCH($E7,#REF!,1)=3,MATCH($E7,#REF!,1),"")</f>
        <v>#REF!</v>
      </c>
      <c r="L6" s="18" t="e">
        <f>IF(MATCH($E7,#REF!,1)=4,MATCH($E7,#REF!,1),"")</f>
        <v>#REF!</v>
      </c>
      <c r="M6" s="18" t="e">
        <f>IF(MATCH($E7,#REF!,1)=5,MATCH($E7,#REF!,1),"")</f>
        <v>#REF!</v>
      </c>
    </row>
    <row r="7" spans="1:15" s="18" customFormat="1" ht="32.1" customHeight="1">
      <c r="A7" s="60">
        <v>3</v>
      </c>
      <c r="B7" s="150" t="s">
        <v>24</v>
      </c>
      <c r="C7" s="113" t="s">
        <v>25</v>
      </c>
      <c r="D7" s="154" t="s">
        <v>69</v>
      </c>
      <c r="E7" s="131">
        <v>17.463000000000001</v>
      </c>
      <c r="F7" s="157">
        <v>22</v>
      </c>
      <c r="G7" s="174"/>
      <c r="H7" s="60">
        <v>4</v>
      </c>
      <c r="I7" s="17" t="e">
        <f>IF(MATCH($E8,#REF!,1)=1,MATCH($E8,#REF!,1),"")</f>
        <v>#REF!</v>
      </c>
      <c r="J7" s="17" t="e">
        <f>IF(MATCH($E8,#REF!,1)=2,MATCH($E8,#REF!,1),"")</f>
        <v>#REF!</v>
      </c>
      <c r="K7" s="17" t="e">
        <f>IF(MATCH($E8,#REF!,1)=3,MATCH($E8,#REF!,1),"")</f>
        <v>#REF!</v>
      </c>
      <c r="L7" s="18" t="e">
        <f>IF(MATCH($E8,#REF!,1)=4,MATCH($E8,#REF!,1),"")</f>
        <v>#REF!</v>
      </c>
      <c r="M7" s="18" t="e">
        <f>IF(MATCH($E8,#REF!,1)=5,MATCH($E8,#REF!,1),"")</f>
        <v>#REF!</v>
      </c>
    </row>
    <row r="8" spans="1:15" s="18" customFormat="1" ht="32.1" customHeight="1">
      <c r="A8" s="60">
        <v>4</v>
      </c>
      <c r="B8" s="150" t="s">
        <v>70</v>
      </c>
      <c r="C8" s="114" t="s">
        <v>71</v>
      </c>
      <c r="D8" s="151" t="s">
        <v>72</v>
      </c>
      <c r="E8" s="156">
        <v>17.619</v>
      </c>
      <c r="F8" s="177">
        <v>140</v>
      </c>
      <c r="G8" s="174"/>
      <c r="H8" s="60">
        <v>3</v>
      </c>
      <c r="I8" s="17"/>
      <c r="J8" s="17"/>
      <c r="K8" s="17"/>
    </row>
    <row r="9" spans="1:15" s="18" customFormat="1" ht="32.1" customHeight="1">
      <c r="A9" s="60">
        <v>5</v>
      </c>
      <c r="B9" s="150" t="s">
        <v>73</v>
      </c>
      <c r="C9" s="113" t="s">
        <v>74</v>
      </c>
      <c r="D9" s="129" t="s">
        <v>75</v>
      </c>
      <c r="E9" s="131">
        <v>21.036999999999999</v>
      </c>
      <c r="F9" s="157">
        <v>49</v>
      </c>
      <c r="G9" s="174"/>
      <c r="H9" s="60">
        <v>2</v>
      </c>
      <c r="I9" s="17" t="e">
        <f>IF(MATCH($E11,#REF!,1)=1,MATCH($E11,#REF!,1),"")</f>
        <v>#REF!</v>
      </c>
      <c r="J9" s="17" t="e">
        <f>IF(MATCH($E11,#REF!,1)=2,MATCH($E11,#REF!,1),"")</f>
        <v>#REF!</v>
      </c>
      <c r="K9" s="17" t="e">
        <f>IF(MATCH($E11,#REF!,1)=3,MATCH($E11,#REF!,1),"")</f>
        <v>#REF!</v>
      </c>
      <c r="L9" s="18" t="e">
        <f>IF(MATCH($E11,#REF!,1)=4,MATCH($E11,#REF!,1),"")</f>
        <v>#REF!</v>
      </c>
      <c r="M9" s="18" t="e">
        <f>IF(MATCH($E11,#REF!,1)=5,MATCH($E11,#REF!,1),"")</f>
        <v>#REF!</v>
      </c>
    </row>
    <row r="10" spans="1:15" s="18" customFormat="1" ht="32.1" customHeight="1">
      <c r="A10" s="189" t="s">
        <v>58</v>
      </c>
      <c r="B10" s="190"/>
      <c r="C10" s="190"/>
      <c r="D10" s="190"/>
      <c r="E10" s="190"/>
      <c r="F10" s="190"/>
      <c r="G10" s="190"/>
      <c r="H10" s="191"/>
      <c r="I10" s="19"/>
      <c r="J10" s="19"/>
      <c r="K10" s="19"/>
      <c r="L10" s="19"/>
      <c r="M10" s="19"/>
      <c r="N10" s="19"/>
    </row>
    <row r="11" spans="1:15" s="18" customFormat="1" ht="32.1" customHeight="1">
      <c r="A11" s="60"/>
      <c r="B11" s="150" t="s">
        <v>76</v>
      </c>
      <c r="C11" s="113" t="s">
        <v>31</v>
      </c>
      <c r="D11" s="129" t="s">
        <v>77</v>
      </c>
      <c r="E11" s="131">
        <v>999.99900000000002</v>
      </c>
      <c r="F11" s="59">
        <v>95</v>
      </c>
      <c r="H11" s="60"/>
      <c r="I11" s="17"/>
      <c r="J11" s="17"/>
      <c r="K11" s="17"/>
    </row>
    <row r="12" spans="1:15" s="18" customFormat="1" ht="32.1" customHeight="1">
      <c r="A12" s="61"/>
      <c r="B12" s="73"/>
      <c r="C12" s="73"/>
      <c r="D12" s="80"/>
      <c r="E12" s="81"/>
      <c r="F12" s="102"/>
      <c r="G12" s="103"/>
      <c r="H12" s="11"/>
      <c r="I12" s="20"/>
      <c r="J12" s="19"/>
      <c r="K12" s="19"/>
      <c r="L12" s="19"/>
      <c r="M12" s="19"/>
      <c r="N12" s="19"/>
      <c r="O12" s="19"/>
    </row>
    <row r="13" spans="1:15" s="18" customFormat="1" ht="32.1" customHeight="1">
      <c r="A13" s="61"/>
      <c r="B13" s="73"/>
      <c r="C13" s="73"/>
      <c r="D13" s="80"/>
      <c r="E13" s="81"/>
      <c r="F13" s="102"/>
      <c r="G13" s="103"/>
      <c r="H13" s="11"/>
      <c r="I13" s="20"/>
      <c r="J13" s="19"/>
      <c r="K13" s="19"/>
      <c r="L13" s="19"/>
      <c r="M13" s="19"/>
      <c r="N13" s="19"/>
      <c r="O13" s="19"/>
    </row>
    <row r="14" spans="1:15" s="18" customFormat="1" ht="32.1" customHeight="1">
      <c r="A14" s="61"/>
      <c r="B14" s="73"/>
      <c r="C14" s="73"/>
      <c r="D14" s="80"/>
      <c r="E14" s="81"/>
      <c r="F14" s="102"/>
      <c r="G14" s="103"/>
      <c r="H14" s="11"/>
      <c r="I14" s="20"/>
      <c r="J14" s="19"/>
      <c r="K14" s="19"/>
      <c r="L14" s="19"/>
      <c r="M14" s="19"/>
      <c r="N14" s="19"/>
      <c r="O14" s="19"/>
    </row>
    <row r="15" spans="1:15" s="18" customFormat="1" ht="32.1" customHeight="1">
      <c r="A15" s="61"/>
      <c r="B15" s="73"/>
      <c r="C15" s="73"/>
      <c r="D15" s="80"/>
      <c r="E15" s="81"/>
      <c r="F15" s="102"/>
      <c r="G15" s="103"/>
      <c r="H15" s="11"/>
      <c r="I15" s="20"/>
      <c r="J15" s="19"/>
      <c r="K15" s="19"/>
      <c r="L15" s="19"/>
      <c r="M15" s="19"/>
      <c r="N15" s="19"/>
      <c r="O15" s="19"/>
    </row>
    <row r="16" spans="1:15" s="18" customFormat="1" ht="32.1" customHeight="1">
      <c r="A16" s="61"/>
      <c r="B16" s="73"/>
      <c r="C16" s="73"/>
      <c r="D16" s="80"/>
      <c r="E16" s="81"/>
      <c r="F16" s="102"/>
      <c r="G16" s="103"/>
      <c r="H16" s="11"/>
      <c r="I16" s="20"/>
      <c r="J16" s="19"/>
      <c r="K16" s="19"/>
      <c r="L16" s="19"/>
      <c r="M16" s="19"/>
      <c r="N16" s="19"/>
      <c r="O16" s="19"/>
    </row>
    <row r="17" spans="1:15" s="18" customFormat="1" ht="32.1" customHeight="1">
      <c r="A17" s="61"/>
      <c r="B17" s="73"/>
      <c r="C17" s="73"/>
      <c r="D17" s="80"/>
      <c r="E17" s="81"/>
      <c r="F17" s="102"/>
      <c r="G17" s="103"/>
      <c r="H17" s="11"/>
      <c r="I17" s="20"/>
      <c r="J17" s="19"/>
      <c r="K17" s="19"/>
      <c r="L17" s="19"/>
      <c r="M17" s="19"/>
      <c r="N17" s="19"/>
      <c r="O17" s="19"/>
    </row>
    <row r="18" spans="1:15" ht="15" customHeight="1">
      <c r="A18" s="26"/>
      <c r="B18" s="26"/>
      <c r="C18" s="26"/>
      <c r="D18" s="26"/>
      <c r="E18" s="27"/>
      <c r="F18" s="28"/>
      <c r="G18" s="53"/>
      <c r="H18" s="29"/>
      <c r="I18" s="26"/>
      <c r="J18" s="26"/>
      <c r="K18" s="26"/>
      <c r="L18" s="26"/>
      <c r="M18" s="26"/>
      <c r="N18" s="26"/>
    </row>
    <row r="19" spans="1:15" ht="15" customHeight="1">
      <c r="A19" s="26"/>
      <c r="B19" s="26"/>
      <c r="C19" s="26"/>
      <c r="D19" s="26"/>
      <c r="E19" s="27"/>
      <c r="F19" s="28"/>
      <c r="G19" s="53"/>
      <c r="H19" s="29"/>
      <c r="I19" s="26"/>
      <c r="J19" s="26"/>
      <c r="K19" s="26"/>
      <c r="L19" s="26"/>
      <c r="M19" s="26"/>
      <c r="N19" s="26"/>
    </row>
    <row r="20" spans="1:15" ht="15" customHeight="1">
      <c r="A20" s="26"/>
      <c r="B20" s="26"/>
      <c r="C20" s="26"/>
      <c r="D20" s="26"/>
      <c r="E20" s="27"/>
      <c r="F20" s="28"/>
      <c r="G20" s="53"/>
      <c r="H20" s="29"/>
      <c r="I20" s="26"/>
      <c r="J20" s="26"/>
      <c r="K20" s="26"/>
      <c r="L20" s="26"/>
      <c r="M20" s="26"/>
      <c r="N20" s="26"/>
    </row>
    <row r="21" spans="1:15" ht="15" customHeight="1">
      <c r="A21" s="26"/>
      <c r="B21" s="26"/>
      <c r="C21" s="26"/>
      <c r="D21" s="26"/>
      <c r="E21" s="27"/>
      <c r="F21" s="28"/>
      <c r="G21" s="53"/>
      <c r="H21" s="29"/>
      <c r="I21" s="26"/>
      <c r="J21" s="26"/>
      <c r="K21" s="26"/>
      <c r="L21" s="26"/>
      <c r="M21" s="26"/>
      <c r="N21" s="26"/>
    </row>
    <row r="22" spans="1:15" ht="15" customHeight="1">
      <c r="A22" s="26"/>
      <c r="B22" s="26"/>
      <c r="C22" s="26"/>
      <c r="D22" s="26"/>
      <c r="E22" s="27"/>
      <c r="F22" s="28"/>
      <c r="G22" s="53"/>
      <c r="H22" s="29"/>
      <c r="I22" s="26"/>
      <c r="J22" s="26"/>
      <c r="K22" s="26"/>
      <c r="L22" s="26"/>
      <c r="M22" s="26"/>
      <c r="N22" s="26"/>
    </row>
    <row r="23" spans="1:15" ht="15" customHeight="1">
      <c r="A23" s="26"/>
      <c r="B23" s="26"/>
      <c r="C23" s="26"/>
      <c r="D23" s="26"/>
      <c r="E23" s="27"/>
      <c r="F23" s="28"/>
      <c r="G23" s="53"/>
      <c r="H23" s="29"/>
      <c r="I23" s="26"/>
      <c r="J23" s="26"/>
      <c r="K23" s="26"/>
      <c r="L23" s="26"/>
      <c r="M23" s="26"/>
      <c r="N23" s="26"/>
    </row>
    <row r="24" spans="1:15" ht="15" customHeight="1">
      <c r="A24" s="26"/>
      <c r="B24" s="26"/>
      <c r="C24" s="26"/>
      <c r="D24" s="26"/>
      <c r="E24" s="27"/>
      <c r="F24" s="28"/>
      <c r="G24" s="53"/>
      <c r="H24" s="29"/>
      <c r="I24" s="26"/>
      <c r="J24" s="26"/>
      <c r="K24" s="26"/>
      <c r="L24" s="26"/>
      <c r="M24" s="26"/>
      <c r="N24" s="26"/>
    </row>
    <row r="25" spans="1:15" ht="15" customHeight="1">
      <c r="A25" s="26"/>
      <c r="B25" s="26"/>
      <c r="C25" s="26"/>
      <c r="D25" s="26"/>
      <c r="E25" s="27"/>
      <c r="F25" s="28"/>
      <c r="G25" s="53"/>
      <c r="H25" s="29"/>
      <c r="I25" s="26"/>
      <c r="J25" s="26"/>
      <c r="K25" s="26"/>
      <c r="L25" s="26"/>
      <c r="M25" s="26"/>
      <c r="N25" s="26"/>
    </row>
    <row r="26" spans="1:15" ht="15" customHeight="1">
      <c r="A26" s="26"/>
      <c r="B26" s="26"/>
      <c r="C26" s="26"/>
      <c r="D26" s="26"/>
      <c r="E26" s="27"/>
      <c r="F26" s="28"/>
      <c r="G26" s="53"/>
      <c r="H26" s="29"/>
      <c r="I26" s="26"/>
      <c r="J26" s="26"/>
      <c r="K26" s="26"/>
      <c r="L26" s="26"/>
      <c r="M26" s="26"/>
      <c r="N26" s="26"/>
    </row>
    <row r="27" spans="1:15" ht="15" customHeight="1">
      <c r="A27" s="26"/>
      <c r="B27" s="26"/>
      <c r="C27" s="26"/>
      <c r="D27" s="26"/>
      <c r="E27" s="27"/>
      <c r="F27" s="28"/>
      <c r="G27" s="53"/>
      <c r="H27" s="29"/>
      <c r="I27" s="26"/>
      <c r="J27" s="26"/>
      <c r="K27" s="26"/>
      <c r="L27" s="26"/>
      <c r="M27" s="26"/>
      <c r="N27" s="26"/>
    </row>
    <row r="28" spans="1:15" ht="15" customHeight="1">
      <c r="A28" s="26"/>
      <c r="B28" s="26"/>
      <c r="C28" s="26"/>
      <c r="D28" s="26"/>
      <c r="E28" s="27"/>
      <c r="F28" s="28"/>
      <c r="G28" s="53"/>
      <c r="H28" s="29"/>
      <c r="I28" s="26"/>
      <c r="J28" s="26"/>
      <c r="K28" s="26"/>
      <c r="L28" s="26"/>
      <c r="M28" s="26"/>
      <c r="N28" s="26"/>
    </row>
    <row r="29" spans="1:15" ht="15" customHeight="1">
      <c r="A29" s="26"/>
      <c r="B29" s="26"/>
      <c r="C29" s="26"/>
      <c r="D29" s="26"/>
      <c r="E29" s="27"/>
      <c r="F29" s="28"/>
      <c r="G29" s="53"/>
      <c r="H29" s="29"/>
      <c r="I29" s="26"/>
      <c r="J29" s="26"/>
      <c r="K29" s="26"/>
      <c r="L29" s="26"/>
      <c r="M29" s="26"/>
      <c r="N29" s="26"/>
    </row>
    <row r="30" spans="1:15" ht="15" customHeight="1">
      <c r="A30" s="26"/>
      <c r="B30" s="26"/>
      <c r="C30" s="26"/>
      <c r="D30" s="26"/>
      <c r="E30" s="27"/>
      <c r="F30" s="28"/>
      <c r="G30" s="53"/>
      <c r="H30" s="29"/>
      <c r="I30" s="26"/>
      <c r="J30" s="26"/>
      <c r="K30" s="26"/>
      <c r="L30" s="26"/>
      <c r="M30" s="26"/>
      <c r="N30" s="26"/>
    </row>
    <row r="31" spans="1:15" ht="15" customHeight="1">
      <c r="A31" s="26"/>
      <c r="B31" s="26"/>
      <c r="C31" s="26"/>
      <c r="D31" s="26"/>
      <c r="E31" s="27"/>
      <c r="F31" s="28"/>
      <c r="G31" s="53"/>
      <c r="H31" s="29"/>
      <c r="I31" s="26"/>
      <c r="J31" s="26"/>
      <c r="K31" s="26"/>
      <c r="L31" s="26"/>
      <c r="M31" s="26"/>
      <c r="N31" s="26"/>
    </row>
    <row r="32" spans="1:15" ht="15" customHeight="1">
      <c r="A32" s="26"/>
      <c r="B32" s="26"/>
      <c r="C32" s="26"/>
      <c r="D32" s="26"/>
      <c r="E32" s="27"/>
      <c r="F32" s="28"/>
      <c r="G32" s="53"/>
      <c r="H32" s="29"/>
      <c r="I32" s="26"/>
      <c r="J32" s="26"/>
      <c r="K32" s="26"/>
      <c r="L32" s="26"/>
      <c r="M32" s="26"/>
      <c r="N32" s="26"/>
    </row>
    <row r="33" spans="1:14" ht="15" customHeight="1">
      <c r="A33" s="26"/>
      <c r="B33" s="26"/>
      <c r="C33" s="26"/>
      <c r="D33" s="26"/>
      <c r="E33" s="27"/>
      <c r="F33" s="28"/>
      <c r="G33" s="53"/>
      <c r="H33" s="29"/>
      <c r="I33" s="26"/>
      <c r="J33" s="26"/>
      <c r="K33" s="26"/>
      <c r="L33" s="26"/>
      <c r="M33" s="26"/>
      <c r="N33" s="26"/>
    </row>
    <row r="34" spans="1:14" ht="15" customHeight="1">
      <c r="A34" s="26"/>
      <c r="B34" s="26"/>
      <c r="C34" s="26"/>
      <c r="D34" s="26"/>
      <c r="E34" s="27"/>
      <c r="F34" s="28"/>
      <c r="G34" s="53"/>
      <c r="H34" s="29"/>
      <c r="I34" s="26"/>
      <c r="J34" s="26"/>
      <c r="K34" s="26"/>
      <c r="L34" s="26"/>
      <c r="M34" s="26"/>
      <c r="N34" s="26"/>
    </row>
    <row r="35" spans="1:14" ht="15" customHeight="1">
      <c r="A35" s="26"/>
      <c r="B35" s="26"/>
      <c r="C35" s="26"/>
      <c r="D35" s="26"/>
      <c r="E35" s="27"/>
      <c r="F35" s="28"/>
      <c r="G35" s="53"/>
      <c r="H35" s="29"/>
      <c r="I35" s="26"/>
      <c r="J35" s="26"/>
      <c r="K35" s="26"/>
      <c r="L35" s="26"/>
      <c r="M35" s="26"/>
      <c r="N35" s="26"/>
    </row>
    <row r="36" spans="1:14" ht="15" customHeight="1">
      <c r="A36" s="26"/>
      <c r="B36" s="26"/>
      <c r="C36" s="26"/>
      <c r="D36" s="26"/>
      <c r="E36" s="27"/>
      <c r="F36" s="28"/>
      <c r="G36" s="53"/>
      <c r="H36" s="29"/>
      <c r="I36" s="26"/>
      <c r="J36" s="26"/>
      <c r="K36" s="26"/>
      <c r="L36" s="26"/>
      <c r="M36" s="26"/>
      <c r="N36" s="26"/>
    </row>
    <row r="37" spans="1:14" ht="15" customHeight="1">
      <c r="A37" s="26"/>
      <c r="B37" s="26"/>
      <c r="C37" s="26"/>
      <c r="D37" s="26"/>
      <c r="E37" s="27"/>
      <c r="F37" s="28"/>
      <c r="G37" s="53"/>
      <c r="H37" s="29"/>
      <c r="I37" s="26"/>
      <c r="J37" s="26"/>
      <c r="K37" s="26"/>
      <c r="L37" s="26"/>
      <c r="M37" s="26"/>
      <c r="N37" s="26"/>
    </row>
    <row r="38" spans="1:14" ht="15" customHeight="1">
      <c r="A38" s="26"/>
      <c r="B38" s="26"/>
      <c r="C38" s="26"/>
      <c r="D38" s="26"/>
      <c r="E38" s="27"/>
      <c r="F38" s="28"/>
      <c r="G38" s="53"/>
      <c r="H38" s="29"/>
      <c r="I38" s="26"/>
      <c r="J38" s="26"/>
      <c r="K38" s="26"/>
      <c r="L38" s="26"/>
      <c r="M38" s="26"/>
      <c r="N38" s="26"/>
    </row>
    <row r="39" spans="1:14" ht="15" customHeight="1">
      <c r="A39" s="26"/>
      <c r="B39" s="26"/>
      <c r="C39" s="26"/>
      <c r="D39" s="26"/>
      <c r="E39" s="27"/>
      <c r="F39" s="28"/>
      <c r="G39" s="53"/>
      <c r="H39" s="29"/>
      <c r="I39" s="26"/>
      <c r="J39" s="26"/>
      <c r="K39" s="26"/>
      <c r="L39" s="26"/>
      <c r="M39" s="26"/>
      <c r="N39" s="26"/>
    </row>
    <row r="40" spans="1:14" ht="15" customHeight="1">
      <c r="A40" s="26"/>
      <c r="B40" s="26"/>
      <c r="C40" s="26"/>
      <c r="D40" s="26"/>
      <c r="E40" s="27"/>
      <c r="F40" s="28"/>
      <c r="G40" s="53"/>
      <c r="H40" s="29"/>
      <c r="I40" s="26"/>
      <c r="J40" s="26"/>
      <c r="K40" s="26"/>
      <c r="L40" s="26"/>
      <c r="M40" s="26"/>
      <c r="N40" s="26"/>
    </row>
    <row r="41" spans="1:14" ht="15" customHeight="1">
      <c r="A41" s="26"/>
      <c r="B41" s="26"/>
      <c r="C41" s="26"/>
      <c r="D41" s="26"/>
      <c r="E41" s="27"/>
      <c r="F41" s="28"/>
      <c r="G41" s="53"/>
      <c r="H41" s="29"/>
      <c r="I41" s="26"/>
      <c r="J41" s="26"/>
      <c r="K41" s="26"/>
      <c r="L41" s="26"/>
      <c r="M41" s="26"/>
      <c r="N41" s="26"/>
    </row>
    <row r="42" spans="1:14" ht="15" customHeight="1">
      <c r="A42" s="26"/>
      <c r="B42" s="26"/>
      <c r="C42" s="26"/>
      <c r="D42" s="26"/>
      <c r="E42" s="27"/>
      <c r="F42" s="28"/>
      <c r="G42" s="53"/>
      <c r="H42" s="29"/>
      <c r="I42" s="26"/>
      <c r="J42" s="26"/>
      <c r="K42" s="26"/>
      <c r="L42" s="26"/>
      <c r="M42" s="26"/>
      <c r="N42" s="26"/>
    </row>
    <row r="43" spans="1:14" ht="15" customHeight="1">
      <c r="A43" s="26"/>
      <c r="B43" s="26"/>
      <c r="C43" s="26"/>
      <c r="D43" s="26"/>
      <c r="E43" s="27"/>
      <c r="F43" s="28"/>
      <c r="G43" s="53"/>
      <c r="H43" s="29"/>
      <c r="I43" s="26"/>
      <c r="J43" s="26"/>
      <c r="K43" s="26"/>
      <c r="L43" s="26"/>
      <c r="M43" s="26"/>
      <c r="N43" s="26"/>
    </row>
    <row r="44" spans="1:14" ht="15" customHeight="1">
      <c r="A44" s="26"/>
      <c r="B44" s="26"/>
      <c r="C44" s="26"/>
      <c r="D44" s="26"/>
      <c r="E44" s="27"/>
      <c r="F44" s="28"/>
      <c r="G44" s="53"/>
      <c r="H44" s="29"/>
      <c r="I44" s="26"/>
      <c r="J44" s="26"/>
      <c r="K44" s="26"/>
      <c r="L44" s="26"/>
      <c r="M44" s="26"/>
      <c r="N44" s="26"/>
    </row>
    <row r="45" spans="1:14" ht="15" customHeight="1">
      <c r="A45" s="26"/>
      <c r="B45" s="26"/>
      <c r="C45" s="26"/>
      <c r="D45" s="26"/>
      <c r="E45" s="27"/>
      <c r="F45" s="28"/>
      <c r="G45" s="53"/>
      <c r="H45" s="29"/>
      <c r="I45" s="26"/>
      <c r="J45" s="26"/>
      <c r="K45" s="26"/>
      <c r="L45" s="26"/>
      <c r="M45" s="26"/>
      <c r="N45" s="26"/>
    </row>
    <row r="46" spans="1:14" ht="15" customHeight="1">
      <c r="A46" s="26"/>
      <c r="B46" s="26"/>
      <c r="C46" s="26"/>
      <c r="D46" s="26"/>
      <c r="E46" s="27"/>
      <c r="F46" s="28"/>
      <c r="G46" s="53"/>
      <c r="H46" s="29"/>
      <c r="I46" s="26"/>
      <c r="J46" s="26"/>
      <c r="K46" s="26"/>
      <c r="L46" s="26"/>
      <c r="M46" s="26"/>
      <c r="N46" s="26"/>
    </row>
    <row r="47" spans="1:14" ht="15" customHeight="1">
      <c r="A47" s="26"/>
      <c r="B47" s="26"/>
      <c r="C47" s="26"/>
      <c r="D47" s="26"/>
      <c r="E47" s="27"/>
      <c r="F47" s="28"/>
      <c r="G47" s="53"/>
      <c r="H47" s="29"/>
      <c r="I47" s="26"/>
      <c r="J47" s="26"/>
      <c r="K47" s="26"/>
      <c r="L47" s="26"/>
      <c r="M47" s="26"/>
      <c r="N47" s="26"/>
    </row>
    <row r="48" spans="1:14" ht="15" customHeight="1">
      <c r="A48" s="26"/>
      <c r="B48" s="26"/>
      <c r="C48" s="26"/>
      <c r="D48" s="26"/>
      <c r="E48" s="27"/>
      <c r="F48" s="28"/>
      <c r="G48" s="53"/>
      <c r="H48" s="29"/>
      <c r="I48" s="26"/>
      <c r="J48" s="26"/>
      <c r="K48" s="26"/>
      <c r="L48" s="26"/>
      <c r="M48" s="26"/>
      <c r="N48" s="26"/>
    </row>
    <row r="49" spans="1:14" ht="15" customHeight="1">
      <c r="A49" s="26"/>
      <c r="B49" s="26"/>
      <c r="C49" s="26"/>
      <c r="D49" s="26"/>
      <c r="E49" s="27"/>
      <c r="F49" s="28"/>
      <c r="G49" s="53"/>
      <c r="H49" s="29"/>
      <c r="I49" s="26"/>
      <c r="J49" s="26"/>
      <c r="K49" s="26"/>
      <c r="L49" s="26"/>
      <c r="M49" s="26"/>
      <c r="N49" s="26"/>
    </row>
    <row r="50" spans="1:14" ht="15" customHeight="1">
      <c r="A50" s="26"/>
      <c r="B50" s="26"/>
      <c r="C50" s="26"/>
      <c r="D50" s="26"/>
      <c r="E50" s="27"/>
      <c r="F50" s="28"/>
      <c r="G50" s="53"/>
      <c r="H50" s="29"/>
      <c r="I50" s="26"/>
      <c r="J50" s="26"/>
      <c r="K50" s="26"/>
      <c r="L50" s="26"/>
      <c r="M50" s="26"/>
      <c r="N50" s="26"/>
    </row>
    <row r="51" spans="1:14" ht="15" customHeight="1">
      <c r="A51" s="26"/>
      <c r="B51" s="26"/>
      <c r="C51" s="26"/>
      <c r="D51" s="26"/>
      <c r="E51" s="27"/>
      <c r="F51" s="28"/>
      <c r="G51" s="53"/>
      <c r="H51" s="29"/>
      <c r="I51" s="26"/>
      <c r="J51" s="26"/>
      <c r="K51" s="26"/>
      <c r="L51" s="26"/>
      <c r="M51" s="26"/>
      <c r="N51" s="26"/>
    </row>
    <row r="52" spans="1:14" ht="15" customHeight="1">
      <c r="A52" s="26"/>
      <c r="B52" s="26"/>
      <c r="C52" s="26"/>
      <c r="D52" s="26"/>
      <c r="E52" s="27"/>
      <c r="F52" s="28"/>
      <c r="G52" s="53"/>
      <c r="H52" s="29"/>
      <c r="I52" s="26"/>
      <c r="J52" s="26"/>
      <c r="K52" s="26"/>
      <c r="L52" s="26"/>
      <c r="M52" s="26"/>
      <c r="N52" s="26"/>
    </row>
    <row r="53" spans="1:14" ht="15" customHeight="1">
      <c r="A53" s="26"/>
      <c r="B53" s="26"/>
      <c r="C53" s="26"/>
      <c r="D53" s="26"/>
      <c r="E53" s="27"/>
      <c r="F53" s="28"/>
      <c r="G53" s="53"/>
      <c r="H53" s="29"/>
      <c r="I53" s="26"/>
      <c r="J53" s="26"/>
      <c r="K53" s="26"/>
      <c r="L53" s="26"/>
      <c r="M53" s="26"/>
      <c r="N53" s="26"/>
    </row>
    <row r="54" spans="1:14" ht="15" customHeight="1">
      <c r="A54" s="26"/>
      <c r="B54" s="26"/>
      <c r="C54" s="26"/>
      <c r="D54" s="26"/>
      <c r="E54" s="27"/>
      <c r="F54" s="28"/>
      <c r="G54" s="53"/>
      <c r="H54" s="29"/>
      <c r="I54" s="26"/>
      <c r="J54" s="26"/>
      <c r="K54" s="26"/>
      <c r="L54" s="26"/>
      <c r="M54" s="26"/>
      <c r="N54" s="26"/>
    </row>
    <row r="55" spans="1:14" ht="15" customHeight="1">
      <c r="A55" s="26"/>
      <c r="B55" s="26"/>
      <c r="C55" s="26"/>
      <c r="D55" s="26"/>
      <c r="E55" s="27"/>
      <c r="F55" s="28"/>
      <c r="G55" s="53"/>
      <c r="H55" s="29"/>
      <c r="I55" s="26"/>
      <c r="J55" s="26"/>
      <c r="K55" s="26"/>
      <c r="L55" s="26"/>
      <c r="M55" s="26"/>
      <c r="N55" s="26"/>
    </row>
    <row r="56" spans="1:14" ht="15" customHeight="1">
      <c r="A56" s="26"/>
      <c r="B56" s="26"/>
      <c r="C56" s="26"/>
      <c r="D56" s="26"/>
      <c r="E56" s="27"/>
      <c r="F56" s="28"/>
      <c r="G56" s="53"/>
      <c r="H56" s="29"/>
      <c r="I56" s="26"/>
      <c r="J56" s="26"/>
      <c r="K56" s="26"/>
      <c r="L56" s="26"/>
      <c r="M56" s="26"/>
      <c r="N56" s="26"/>
    </row>
    <row r="57" spans="1:14" ht="15" customHeight="1">
      <c r="A57" s="26"/>
      <c r="B57" s="26"/>
      <c r="C57" s="26"/>
      <c r="D57" s="26"/>
      <c r="E57" s="27"/>
      <c r="F57" s="28"/>
      <c r="G57" s="53"/>
      <c r="H57" s="29"/>
      <c r="I57" s="26"/>
      <c r="J57" s="26"/>
      <c r="K57" s="26"/>
      <c r="L57" s="26"/>
      <c r="M57" s="26"/>
      <c r="N57" s="26"/>
    </row>
    <row r="58" spans="1:14" ht="15" customHeight="1">
      <c r="A58" s="26"/>
      <c r="B58" s="26"/>
      <c r="C58" s="26"/>
      <c r="D58" s="26"/>
      <c r="E58" s="27"/>
      <c r="F58" s="28"/>
      <c r="G58" s="53"/>
      <c r="H58" s="29"/>
      <c r="I58" s="26"/>
      <c r="J58" s="26"/>
      <c r="K58" s="26"/>
      <c r="L58" s="26"/>
      <c r="M58" s="26"/>
      <c r="N58" s="26"/>
    </row>
    <row r="59" spans="1:14" ht="15" customHeight="1">
      <c r="A59" s="26"/>
      <c r="B59" s="26"/>
      <c r="C59" s="26"/>
      <c r="D59" s="26"/>
      <c r="E59" s="27"/>
      <c r="F59" s="28"/>
      <c r="G59" s="53"/>
      <c r="H59" s="29"/>
      <c r="I59" s="26"/>
      <c r="J59" s="26"/>
      <c r="K59" s="26"/>
      <c r="L59" s="26"/>
      <c r="M59" s="26"/>
      <c r="N59" s="26"/>
    </row>
    <row r="60" spans="1:14" ht="15" customHeight="1">
      <c r="A60" s="26"/>
      <c r="B60" s="26"/>
      <c r="C60" s="26"/>
      <c r="D60" s="26"/>
      <c r="E60" s="27"/>
      <c r="F60" s="28"/>
      <c r="G60" s="53"/>
      <c r="H60" s="29"/>
      <c r="I60" s="26"/>
      <c r="J60" s="26"/>
      <c r="K60" s="26"/>
      <c r="L60" s="26"/>
      <c r="M60" s="26"/>
      <c r="N60" s="26"/>
    </row>
    <row r="61" spans="1:14" ht="15" customHeight="1">
      <c r="A61" s="26"/>
      <c r="B61" s="26"/>
      <c r="C61" s="26"/>
      <c r="D61" s="26"/>
      <c r="E61" s="27"/>
      <c r="F61" s="28"/>
      <c r="G61" s="53"/>
      <c r="H61" s="29"/>
      <c r="I61" s="26"/>
      <c r="J61" s="26"/>
      <c r="K61" s="26"/>
      <c r="L61" s="26"/>
      <c r="M61" s="26"/>
      <c r="N61" s="26"/>
    </row>
    <row r="62" spans="1:14" ht="15" customHeight="1">
      <c r="A62" s="26"/>
      <c r="B62" s="26"/>
      <c r="C62" s="26"/>
      <c r="D62" s="26"/>
      <c r="E62" s="27"/>
      <c r="F62" s="28"/>
      <c r="G62" s="53"/>
      <c r="H62" s="29"/>
      <c r="I62" s="26"/>
      <c r="J62" s="26"/>
      <c r="K62" s="26"/>
      <c r="L62" s="26"/>
      <c r="M62" s="26"/>
      <c r="N62" s="26"/>
    </row>
    <row r="63" spans="1:14" ht="15" customHeight="1">
      <c r="A63" s="26"/>
      <c r="B63" s="26"/>
      <c r="C63" s="26"/>
      <c r="D63" s="26"/>
      <c r="E63" s="27"/>
      <c r="F63" s="28"/>
      <c r="G63" s="53"/>
      <c r="H63" s="29"/>
      <c r="I63" s="26"/>
      <c r="J63" s="26"/>
      <c r="K63" s="26"/>
      <c r="L63" s="26"/>
      <c r="M63" s="26"/>
      <c r="N63" s="26"/>
    </row>
    <row r="64" spans="1:14" ht="15" customHeight="1">
      <c r="A64" s="26"/>
      <c r="B64" s="26"/>
      <c r="C64" s="26"/>
      <c r="D64" s="26"/>
      <c r="E64" s="27"/>
      <c r="F64" s="28"/>
      <c r="G64" s="53"/>
      <c r="H64" s="29"/>
      <c r="I64" s="26"/>
      <c r="J64" s="26"/>
      <c r="K64" s="26"/>
      <c r="L64" s="26"/>
      <c r="M64" s="26"/>
      <c r="N64" s="26"/>
    </row>
    <row r="65" spans="1:14" ht="15" customHeight="1">
      <c r="A65" s="26"/>
      <c r="B65" s="26"/>
      <c r="C65" s="26"/>
      <c r="D65" s="26"/>
      <c r="E65" s="27"/>
      <c r="F65" s="28"/>
      <c r="G65" s="53"/>
      <c r="H65" s="29"/>
      <c r="I65" s="26"/>
      <c r="J65" s="26"/>
      <c r="K65" s="26"/>
      <c r="L65" s="26"/>
      <c r="M65" s="26"/>
      <c r="N65" s="26"/>
    </row>
    <row r="66" spans="1:14" ht="15" customHeight="1">
      <c r="A66" s="26"/>
      <c r="B66" s="26"/>
      <c r="C66" s="26"/>
      <c r="D66" s="26"/>
      <c r="E66" s="27"/>
      <c r="F66" s="28"/>
      <c r="G66" s="53"/>
      <c r="H66" s="29"/>
      <c r="I66" s="26"/>
      <c r="J66" s="26"/>
      <c r="K66" s="26"/>
      <c r="L66" s="26"/>
      <c r="M66" s="26"/>
      <c r="N66" s="26"/>
    </row>
    <row r="67" spans="1:14" ht="15" customHeight="1">
      <c r="A67" s="26"/>
      <c r="B67" s="26"/>
      <c r="C67" s="26"/>
      <c r="D67" s="26"/>
      <c r="E67" s="27"/>
      <c r="F67" s="28"/>
      <c r="G67" s="53"/>
      <c r="H67" s="29"/>
      <c r="I67" s="26"/>
      <c r="J67" s="26"/>
      <c r="K67" s="26"/>
      <c r="L67" s="26"/>
      <c r="M67" s="26"/>
      <c r="N67" s="26"/>
    </row>
    <row r="68" spans="1:14" ht="15" customHeight="1">
      <c r="A68" s="26"/>
      <c r="B68" s="26"/>
      <c r="C68" s="26"/>
      <c r="D68" s="26"/>
      <c r="E68" s="27"/>
      <c r="F68" s="28"/>
      <c r="G68" s="53"/>
      <c r="H68" s="29"/>
      <c r="I68" s="26"/>
      <c r="J68" s="26"/>
      <c r="K68" s="26"/>
      <c r="L68" s="26"/>
      <c r="M68" s="26"/>
      <c r="N68" s="26"/>
    </row>
    <row r="69" spans="1:14" ht="15" customHeight="1">
      <c r="A69" s="26"/>
      <c r="B69" s="26"/>
      <c r="C69" s="26"/>
      <c r="D69" s="26"/>
      <c r="E69" s="27"/>
      <c r="F69" s="28"/>
      <c r="G69" s="53"/>
      <c r="H69" s="29"/>
      <c r="I69" s="26"/>
      <c r="J69" s="26"/>
      <c r="K69" s="26"/>
      <c r="L69" s="26"/>
      <c r="M69" s="26"/>
      <c r="N69" s="26"/>
    </row>
    <row r="70" spans="1:14" ht="15" customHeight="1">
      <c r="A70" s="26"/>
      <c r="B70" s="26"/>
      <c r="C70" s="26"/>
      <c r="D70" s="26"/>
      <c r="E70" s="27"/>
      <c r="F70" s="28"/>
      <c r="G70" s="53"/>
      <c r="H70" s="29"/>
      <c r="I70" s="26"/>
      <c r="J70" s="26"/>
      <c r="K70" s="26"/>
      <c r="L70" s="26"/>
      <c r="M70" s="26"/>
      <c r="N70" s="26"/>
    </row>
    <row r="71" spans="1:14" ht="15" customHeight="1">
      <c r="A71" s="26"/>
      <c r="B71" s="26"/>
      <c r="C71" s="26"/>
      <c r="D71" s="26"/>
      <c r="E71" s="27"/>
      <c r="F71" s="28"/>
      <c r="G71" s="53"/>
      <c r="H71" s="29"/>
      <c r="I71" s="26"/>
      <c r="J71" s="26"/>
      <c r="K71" s="26"/>
      <c r="L71" s="26"/>
      <c r="M71" s="26"/>
      <c r="N71" s="26"/>
    </row>
    <row r="72" spans="1:14" ht="15" customHeight="1">
      <c r="A72" s="26"/>
      <c r="B72" s="26"/>
      <c r="C72" s="26"/>
      <c r="D72" s="26"/>
      <c r="E72" s="27"/>
      <c r="F72" s="28"/>
      <c r="G72" s="53"/>
      <c r="H72" s="29"/>
      <c r="I72" s="26"/>
      <c r="J72" s="26"/>
      <c r="K72" s="26"/>
      <c r="L72" s="26"/>
      <c r="M72" s="26"/>
      <c r="N72" s="26"/>
    </row>
    <row r="73" spans="1:14" ht="15" customHeight="1">
      <c r="A73" s="26"/>
      <c r="B73" s="26"/>
      <c r="C73" s="26"/>
      <c r="D73" s="26"/>
      <c r="E73" s="27"/>
      <c r="F73" s="28"/>
      <c r="G73" s="53"/>
      <c r="H73" s="29"/>
      <c r="I73" s="26"/>
      <c r="J73" s="26"/>
      <c r="K73" s="26"/>
      <c r="L73" s="26"/>
      <c r="M73" s="26"/>
      <c r="N73" s="26"/>
    </row>
    <row r="74" spans="1:14" ht="15" customHeight="1">
      <c r="A74" s="26"/>
      <c r="B74" s="26"/>
      <c r="C74" s="26"/>
      <c r="D74" s="26"/>
      <c r="E74" s="27"/>
      <c r="F74" s="28"/>
      <c r="G74" s="53"/>
      <c r="H74" s="29"/>
      <c r="I74" s="26"/>
      <c r="J74" s="26"/>
      <c r="K74" s="26"/>
      <c r="L74" s="26"/>
      <c r="M74" s="26"/>
      <c r="N74" s="26"/>
    </row>
    <row r="75" spans="1:14" ht="15" customHeight="1">
      <c r="A75" s="26"/>
      <c r="B75" s="26"/>
      <c r="C75" s="26"/>
      <c r="D75" s="26"/>
      <c r="E75" s="27"/>
      <c r="F75" s="28"/>
      <c r="G75" s="53"/>
      <c r="H75" s="29"/>
      <c r="I75" s="26"/>
      <c r="J75" s="26"/>
      <c r="K75" s="26"/>
      <c r="L75" s="26"/>
      <c r="M75" s="26"/>
      <c r="N75" s="26"/>
    </row>
    <row r="76" spans="1:14" ht="15" customHeight="1">
      <c r="A76" s="26"/>
      <c r="B76" s="26"/>
      <c r="C76" s="26"/>
      <c r="D76" s="26"/>
      <c r="E76" s="27"/>
      <c r="F76" s="28"/>
      <c r="G76" s="53"/>
      <c r="H76" s="29"/>
      <c r="I76" s="26"/>
      <c r="J76" s="26"/>
      <c r="K76" s="26"/>
      <c r="L76" s="26"/>
      <c r="M76" s="26"/>
      <c r="N76" s="26"/>
    </row>
    <row r="77" spans="1:14" ht="15" customHeight="1">
      <c r="A77" s="26"/>
      <c r="B77" s="26"/>
      <c r="C77" s="26"/>
      <c r="D77" s="26"/>
      <c r="E77" s="27"/>
      <c r="F77" s="28"/>
      <c r="G77" s="53"/>
      <c r="H77" s="29"/>
      <c r="I77" s="26"/>
      <c r="J77" s="26"/>
      <c r="K77" s="26"/>
      <c r="L77" s="26"/>
      <c r="M77" s="26"/>
      <c r="N77" s="26"/>
    </row>
    <row r="78" spans="1:14" ht="15" customHeight="1">
      <c r="A78" s="26"/>
      <c r="B78" s="26"/>
      <c r="C78" s="26"/>
      <c r="D78" s="26"/>
      <c r="E78" s="27"/>
      <c r="F78" s="28"/>
      <c r="G78" s="53"/>
      <c r="H78" s="29"/>
      <c r="I78" s="26"/>
      <c r="J78" s="26"/>
      <c r="K78" s="26"/>
      <c r="L78" s="26"/>
      <c r="M78" s="26"/>
      <c r="N78" s="26"/>
    </row>
    <row r="79" spans="1:14" ht="15" customHeight="1">
      <c r="A79" s="26"/>
      <c r="B79" s="26"/>
      <c r="C79" s="26"/>
      <c r="D79" s="26"/>
      <c r="E79" s="27"/>
      <c r="F79" s="28"/>
      <c r="G79" s="53"/>
      <c r="H79" s="29"/>
      <c r="I79" s="26"/>
      <c r="J79" s="26"/>
      <c r="K79" s="26"/>
      <c r="L79" s="26"/>
      <c r="M79" s="26"/>
      <c r="N79" s="26"/>
    </row>
    <row r="80" spans="1:14" ht="15" customHeight="1">
      <c r="A80" s="26"/>
      <c r="B80" s="26"/>
      <c r="C80" s="26"/>
      <c r="D80" s="26"/>
      <c r="E80" s="27"/>
      <c r="F80" s="28"/>
      <c r="G80" s="53"/>
      <c r="H80" s="29"/>
      <c r="I80" s="26"/>
      <c r="J80" s="26"/>
      <c r="K80" s="26"/>
      <c r="L80" s="26"/>
      <c r="M80" s="26"/>
      <c r="N80" s="26"/>
    </row>
    <row r="81" spans="1:14" ht="15" customHeight="1">
      <c r="A81" s="26"/>
      <c r="B81" s="26"/>
      <c r="C81" s="26"/>
      <c r="D81" s="26"/>
      <c r="E81" s="27"/>
      <c r="F81" s="28"/>
      <c r="G81" s="53"/>
      <c r="H81" s="29"/>
      <c r="I81" s="26"/>
      <c r="J81" s="26"/>
      <c r="K81" s="26"/>
      <c r="L81" s="26"/>
      <c r="M81" s="26"/>
      <c r="N81" s="26"/>
    </row>
    <row r="82" spans="1:14" ht="15" customHeight="1">
      <c r="A82" s="26"/>
      <c r="B82" s="26"/>
      <c r="C82" s="26"/>
      <c r="D82" s="26"/>
      <c r="E82" s="27"/>
      <c r="F82" s="28"/>
      <c r="G82" s="53"/>
      <c r="H82" s="29"/>
      <c r="I82" s="26"/>
      <c r="J82" s="26"/>
      <c r="K82" s="26"/>
      <c r="L82" s="26"/>
      <c r="M82" s="26"/>
      <c r="N82" s="26"/>
    </row>
    <row r="83" spans="1:14" ht="15" customHeight="1">
      <c r="A83" s="26"/>
      <c r="B83" s="26"/>
      <c r="C83" s="26"/>
      <c r="D83" s="26"/>
      <c r="E83" s="27"/>
      <c r="F83" s="28"/>
      <c r="G83" s="53"/>
      <c r="H83" s="29"/>
      <c r="I83" s="26"/>
      <c r="J83" s="26"/>
      <c r="K83" s="26"/>
      <c r="L83" s="26"/>
      <c r="M83" s="26"/>
      <c r="N83" s="26"/>
    </row>
    <row r="84" spans="1:14" ht="15" customHeight="1">
      <c r="A84" s="26"/>
      <c r="B84" s="26"/>
      <c r="C84" s="26"/>
      <c r="D84" s="26"/>
      <c r="E84" s="27"/>
      <c r="F84" s="28"/>
      <c r="G84" s="53"/>
      <c r="H84" s="29"/>
      <c r="I84" s="26"/>
      <c r="J84" s="26"/>
      <c r="K84" s="26"/>
      <c r="L84" s="26"/>
      <c r="M84" s="26"/>
      <c r="N84" s="26"/>
    </row>
    <row r="85" spans="1:14" ht="15" customHeight="1">
      <c r="A85" s="26"/>
      <c r="B85" s="26"/>
      <c r="C85" s="26"/>
      <c r="D85" s="26"/>
      <c r="E85" s="27"/>
      <c r="F85" s="28"/>
      <c r="G85" s="53"/>
      <c r="H85" s="29"/>
      <c r="I85" s="26"/>
      <c r="J85" s="26"/>
      <c r="K85" s="26"/>
      <c r="L85" s="26"/>
      <c r="M85" s="26"/>
      <c r="N85" s="26"/>
    </row>
    <row r="86" spans="1:14" ht="15" customHeight="1">
      <c r="A86" s="26"/>
      <c r="B86" s="26"/>
      <c r="C86" s="26"/>
      <c r="D86" s="26"/>
      <c r="E86" s="27"/>
      <c r="F86" s="28"/>
      <c r="G86" s="53"/>
      <c r="H86" s="29"/>
      <c r="I86" s="26"/>
      <c r="J86" s="26"/>
      <c r="K86" s="26"/>
      <c r="L86" s="26"/>
      <c r="M86" s="26"/>
      <c r="N86" s="26"/>
    </row>
    <row r="87" spans="1:14" ht="15" customHeight="1">
      <c r="A87" s="26"/>
      <c r="B87" s="26"/>
      <c r="C87" s="26"/>
      <c r="D87" s="26"/>
      <c r="E87" s="27"/>
      <c r="F87" s="28"/>
      <c r="G87" s="53"/>
      <c r="H87" s="29"/>
      <c r="I87" s="26"/>
      <c r="J87" s="26"/>
      <c r="K87" s="26"/>
      <c r="L87" s="26"/>
      <c r="M87" s="26"/>
      <c r="N87" s="26"/>
    </row>
    <row r="88" spans="1:14" ht="15" customHeight="1">
      <c r="A88" s="26"/>
      <c r="B88" s="26"/>
      <c r="C88" s="26"/>
      <c r="D88" s="26"/>
      <c r="E88" s="27"/>
      <c r="F88" s="28"/>
      <c r="G88" s="53"/>
      <c r="H88" s="29"/>
      <c r="I88" s="26"/>
      <c r="J88" s="26"/>
      <c r="K88" s="26"/>
      <c r="L88" s="26"/>
      <c r="M88" s="26"/>
      <c r="N88" s="26"/>
    </row>
    <row r="89" spans="1:14" ht="15" customHeight="1">
      <c r="A89" s="26"/>
      <c r="B89" s="26"/>
      <c r="C89" s="26"/>
      <c r="D89" s="26"/>
      <c r="E89" s="27"/>
      <c r="F89" s="28"/>
      <c r="G89" s="53"/>
      <c r="H89" s="29"/>
      <c r="I89" s="26"/>
      <c r="J89" s="26"/>
      <c r="K89" s="26"/>
      <c r="L89" s="26"/>
      <c r="M89" s="26"/>
      <c r="N89" s="26"/>
    </row>
    <row r="90" spans="1:14" ht="15" customHeight="1">
      <c r="A90" s="26"/>
      <c r="B90" s="26"/>
      <c r="C90" s="26"/>
      <c r="D90" s="26"/>
      <c r="E90" s="27"/>
      <c r="F90" s="28"/>
      <c r="G90" s="53"/>
      <c r="H90" s="29"/>
      <c r="I90" s="26"/>
      <c r="J90" s="26"/>
      <c r="K90" s="26"/>
      <c r="L90" s="26"/>
      <c r="M90" s="26"/>
      <c r="N90" s="26"/>
    </row>
    <row r="91" spans="1:14" ht="15" customHeight="1">
      <c r="A91" s="26"/>
      <c r="B91" s="26"/>
      <c r="C91" s="26"/>
      <c r="D91" s="26"/>
      <c r="E91" s="27"/>
      <c r="F91" s="28"/>
      <c r="G91" s="53"/>
      <c r="H91" s="29"/>
      <c r="I91" s="26"/>
      <c r="J91" s="26"/>
      <c r="K91" s="26"/>
      <c r="L91" s="26"/>
      <c r="M91" s="26"/>
      <c r="N91" s="26"/>
    </row>
    <row r="92" spans="1:14" ht="15" customHeight="1">
      <c r="A92" s="26"/>
      <c r="B92" s="26"/>
      <c r="C92" s="26"/>
      <c r="D92" s="26"/>
      <c r="E92" s="27"/>
      <c r="F92" s="28"/>
      <c r="G92" s="53"/>
      <c r="H92" s="29"/>
      <c r="I92" s="26"/>
      <c r="J92" s="26"/>
      <c r="K92" s="26"/>
      <c r="L92" s="26"/>
      <c r="M92" s="26"/>
      <c r="N92" s="26"/>
    </row>
    <row r="93" spans="1:14" ht="15" customHeight="1">
      <c r="A93" s="26"/>
      <c r="B93" s="26"/>
      <c r="C93" s="26"/>
      <c r="D93" s="26"/>
      <c r="E93" s="27"/>
      <c r="F93" s="28"/>
      <c r="G93" s="53"/>
      <c r="H93" s="29"/>
      <c r="I93" s="26"/>
      <c r="J93" s="26"/>
      <c r="K93" s="26"/>
      <c r="L93" s="26"/>
      <c r="M93" s="26"/>
      <c r="N93" s="26"/>
    </row>
    <row r="94" spans="1:14" ht="15" customHeight="1">
      <c r="A94" s="26"/>
      <c r="B94" s="26"/>
      <c r="C94" s="26"/>
      <c r="D94" s="26"/>
      <c r="E94" s="27"/>
      <c r="F94" s="28"/>
      <c r="G94" s="53"/>
      <c r="H94" s="29"/>
      <c r="I94" s="26"/>
      <c r="J94" s="26"/>
      <c r="K94" s="26"/>
      <c r="L94" s="26"/>
      <c r="M94" s="26"/>
      <c r="N94" s="26"/>
    </row>
    <row r="95" spans="1:14" ht="15" customHeight="1">
      <c r="A95" s="26"/>
      <c r="B95" s="26"/>
      <c r="C95" s="26"/>
      <c r="D95" s="26"/>
      <c r="E95" s="27"/>
      <c r="F95" s="28"/>
      <c r="G95" s="53"/>
      <c r="H95" s="29"/>
      <c r="I95" s="26"/>
      <c r="J95" s="26"/>
      <c r="K95" s="26"/>
      <c r="L95" s="26"/>
      <c r="M95" s="26"/>
      <c r="N95" s="26"/>
    </row>
    <row r="96" spans="1:14" ht="15" customHeight="1">
      <c r="A96" s="26"/>
      <c r="B96" s="26"/>
      <c r="C96" s="26"/>
      <c r="D96" s="26"/>
      <c r="E96" s="27"/>
      <c r="F96" s="28"/>
      <c r="G96" s="53"/>
      <c r="H96" s="29"/>
      <c r="I96" s="26"/>
      <c r="J96" s="26"/>
      <c r="K96" s="26"/>
      <c r="L96" s="26"/>
      <c r="M96" s="26"/>
      <c r="N96" s="26"/>
    </row>
    <row r="97" spans="1:14" ht="15" customHeight="1">
      <c r="A97" s="26"/>
      <c r="B97" s="26"/>
      <c r="C97" s="26"/>
      <c r="D97" s="26"/>
      <c r="E97" s="27"/>
      <c r="F97" s="28"/>
      <c r="G97" s="53"/>
      <c r="H97" s="29"/>
      <c r="I97" s="26"/>
      <c r="J97" s="26"/>
      <c r="K97" s="26"/>
      <c r="L97" s="26"/>
      <c r="M97" s="26"/>
      <c r="N97" s="26"/>
    </row>
    <row r="98" spans="1:14" ht="15" customHeight="1">
      <c r="A98" s="26"/>
      <c r="B98" s="26"/>
      <c r="C98" s="26"/>
      <c r="D98" s="26"/>
      <c r="E98" s="27"/>
      <c r="F98" s="28"/>
      <c r="G98" s="53"/>
      <c r="H98" s="29"/>
      <c r="I98" s="26"/>
      <c r="J98" s="26"/>
      <c r="K98" s="26"/>
      <c r="L98" s="26"/>
      <c r="M98" s="26"/>
      <c r="N98" s="26"/>
    </row>
    <row r="99" spans="1:14" ht="15" customHeight="1">
      <c r="A99" s="26"/>
      <c r="B99" s="26"/>
      <c r="C99" s="26"/>
      <c r="D99" s="26"/>
      <c r="E99" s="27"/>
      <c r="F99" s="28"/>
      <c r="G99" s="53"/>
      <c r="H99" s="29"/>
      <c r="I99" s="26"/>
      <c r="J99" s="26"/>
      <c r="K99" s="26"/>
      <c r="L99" s="26"/>
      <c r="M99" s="26"/>
      <c r="N99" s="26"/>
    </row>
    <row r="100" spans="1:14" ht="15" customHeight="1">
      <c r="A100" s="26"/>
      <c r="B100" s="26"/>
      <c r="C100" s="26"/>
      <c r="D100" s="26"/>
      <c r="E100" s="27"/>
      <c r="F100" s="28"/>
      <c r="G100" s="53"/>
      <c r="H100" s="29"/>
      <c r="I100" s="26"/>
      <c r="J100" s="26"/>
      <c r="K100" s="26"/>
      <c r="L100" s="26"/>
      <c r="M100" s="26"/>
      <c r="N100" s="26"/>
    </row>
    <row r="101" spans="1:14" ht="15" customHeight="1">
      <c r="A101" s="26"/>
      <c r="B101" s="26"/>
      <c r="C101" s="26"/>
      <c r="D101" s="26"/>
      <c r="E101" s="27"/>
      <c r="F101" s="28"/>
      <c r="G101" s="53"/>
      <c r="H101" s="29"/>
      <c r="I101" s="26"/>
      <c r="J101" s="26"/>
      <c r="K101" s="26"/>
      <c r="L101" s="26"/>
      <c r="M101" s="26"/>
      <c r="N101" s="26"/>
    </row>
    <row r="102" spans="1:14" ht="15" customHeight="1">
      <c r="A102" s="26"/>
      <c r="B102" s="26"/>
      <c r="C102" s="26"/>
      <c r="D102" s="26"/>
      <c r="E102" s="27"/>
      <c r="F102" s="28"/>
      <c r="G102" s="53"/>
      <c r="H102" s="29"/>
      <c r="I102" s="26"/>
      <c r="J102" s="26"/>
      <c r="K102" s="26"/>
      <c r="L102" s="26"/>
      <c r="M102" s="26"/>
      <c r="N102" s="26"/>
    </row>
    <row r="103" spans="1:14" ht="15" customHeight="1">
      <c r="A103" s="26"/>
      <c r="B103" s="26"/>
      <c r="C103" s="26"/>
      <c r="D103" s="26"/>
      <c r="E103" s="27"/>
      <c r="F103" s="28"/>
      <c r="G103" s="53"/>
      <c r="H103" s="29"/>
      <c r="I103" s="26"/>
      <c r="J103" s="26"/>
      <c r="K103" s="26"/>
      <c r="L103" s="26"/>
      <c r="M103" s="26"/>
      <c r="N103" s="26"/>
    </row>
    <row r="104" spans="1:14" ht="15" customHeight="1">
      <c r="A104" s="26"/>
      <c r="B104" s="26"/>
      <c r="C104" s="26"/>
      <c r="D104" s="26"/>
      <c r="E104" s="27"/>
      <c r="F104" s="28"/>
      <c r="G104" s="53"/>
      <c r="H104" s="29"/>
      <c r="I104" s="26"/>
      <c r="J104" s="26"/>
      <c r="K104" s="26"/>
      <c r="L104" s="26"/>
      <c r="M104" s="26"/>
      <c r="N104" s="26"/>
    </row>
    <row r="105" spans="1:14" ht="15" customHeight="1">
      <c r="A105" s="26"/>
      <c r="B105" s="26"/>
      <c r="C105" s="26"/>
      <c r="D105" s="26"/>
      <c r="E105" s="27"/>
      <c r="F105" s="28"/>
      <c r="G105" s="53"/>
      <c r="H105" s="29"/>
      <c r="I105" s="26"/>
      <c r="J105" s="26"/>
      <c r="K105" s="26"/>
      <c r="L105" s="26"/>
      <c r="M105" s="26"/>
      <c r="N105" s="26"/>
    </row>
    <row r="106" spans="1:14" ht="15" customHeight="1">
      <c r="A106" s="26"/>
      <c r="B106" s="26"/>
      <c r="C106" s="26"/>
      <c r="D106" s="26"/>
      <c r="E106" s="27"/>
      <c r="F106" s="28"/>
      <c r="G106" s="53"/>
      <c r="H106" s="29"/>
      <c r="I106" s="26"/>
      <c r="J106" s="26"/>
      <c r="K106" s="26"/>
      <c r="L106" s="26"/>
      <c r="M106" s="26"/>
      <c r="N106" s="26"/>
    </row>
    <row r="107" spans="1:14" ht="15" customHeight="1">
      <c r="A107" s="26"/>
      <c r="B107" s="26"/>
      <c r="C107" s="26"/>
      <c r="D107" s="26"/>
      <c r="E107" s="27"/>
      <c r="F107" s="28"/>
      <c r="G107" s="53"/>
      <c r="H107" s="29"/>
      <c r="I107" s="26"/>
      <c r="J107" s="26"/>
      <c r="K107" s="26"/>
      <c r="L107" s="26"/>
      <c r="M107" s="26"/>
      <c r="N107" s="26"/>
    </row>
    <row r="108" spans="1:14" ht="15" customHeight="1">
      <c r="A108" s="26"/>
      <c r="B108" s="26"/>
      <c r="C108" s="26"/>
      <c r="D108" s="26"/>
      <c r="E108" s="27"/>
      <c r="F108" s="28"/>
      <c r="G108" s="53"/>
      <c r="H108" s="29"/>
      <c r="I108" s="26"/>
      <c r="J108" s="26"/>
      <c r="K108" s="26"/>
      <c r="L108" s="26"/>
      <c r="M108" s="26"/>
      <c r="N108" s="26"/>
    </row>
    <row r="109" spans="1:14" ht="15" customHeight="1">
      <c r="A109" s="26"/>
      <c r="B109" s="26"/>
      <c r="C109" s="26"/>
      <c r="D109" s="26"/>
      <c r="E109" s="27"/>
      <c r="F109" s="28"/>
      <c r="G109" s="53"/>
      <c r="H109" s="29"/>
      <c r="I109" s="26"/>
      <c r="J109" s="26"/>
      <c r="K109" s="26"/>
      <c r="L109" s="26"/>
      <c r="M109" s="26"/>
      <c r="N109" s="26"/>
    </row>
    <row r="110" spans="1:14" ht="15" customHeight="1">
      <c r="A110" s="26"/>
      <c r="B110" s="26"/>
      <c r="C110" s="26"/>
      <c r="D110" s="26"/>
      <c r="E110" s="27"/>
      <c r="F110" s="28"/>
      <c r="G110" s="53"/>
      <c r="H110" s="29"/>
      <c r="I110" s="26"/>
      <c r="J110" s="26"/>
      <c r="K110" s="26"/>
      <c r="L110" s="26"/>
      <c r="M110" s="26"/>
      <c r="N110" s="26"/>
    </row>
    <row r="111" spans="1:14" ht="15" customHeight="1">
      <c r="A111" s="26"/>
      <c r="B111" s="26"/>
      <c r="C111" s="26"/>
      <c r="D111" s="26"/>
      <c r="E111" s="27"/>
      <c r="F111" s="28"/>
      <c r="G111" s="53"/>
      <c r="H111" s="29"/>
      <c r="I111" s="26"/>
      <c r="J111" s="26"/>
      <c r="K111" s="26"/>
      <c r="L111" s="26"/>
      <c r="M111" s="26"/>
      <c r="N111" s="26"/>
    </row>
    <row r="112" spans="1:14" ht="15" customHeight="1">
      <c r="A112" s="26"/>
      <c r="B112" s="26"/>
      <c r="C112" s="26"/>
      <c r="D112" s="26"/>
      <c r="E112" s="27"/>
      <c r="F112" s="28"/>
      <c r="G112" s="53"/>
      <c r="H112" s="29"/>
      <c r="I112" s="26"/>
      <c r="J112" s="26"/>
      <c r="K112" s="26"/>
      <c r="L112" s="26"/>
      <c r="M112" s="26"/>
      <c r="N112" s="26"/>
    </row>
    <row r="113" spans="1:14" ht="15" customHeight="1">
      <c r="A113" s="26"/>
      <c r="B113" s="26"/>
      <c r="C113" s="26"/>
      <c r="D113" s="26"/>
      <c r="E113" s="27"/>
      <c r="F113" s="28"/>
      <c r="G113" s="53"/>
      <c r="H113" s="29"/>
      <c r="I113" s="26"/>
      <c r="J113" s="26"/>
      <c r="K113" s="26"/>
      <c r="L113" s="26"/>
      <c r="M113" s="26"/>
      <c r="N113" s="26"/>
    </row>
    <row r="114" spans="1:14" ht="15" customHeight="1">
      <c r="A114" s="26"/>
      <c r="B114" s="26"/>
      <c r="C114" s="26"/>
      <c r="D114" s="26"/>
      <c r="E114" s="27"/>
      <c r="F114" s="28"/>
      <c r="G114" s="53"/>
      <c r="H114" s="29"/>
      <c r="I114" s="26"/>
      <c r="J114" s="26"/>
      <c r="K114" s="26"/>
      <c r="L114" s="26"/>
      <c r="M114" s="26"/>
      <c r="N114" s="26"/>
    </row>
    <row r="115" spans="1:14" ht="15" customHeight="1">
      <c r="A115" s="26"/>
      <c r="B115" s="26"/>
      <c r="C115" s="26"/>
      <c r="D115" s="26"/>
      <c r="E115" s="27"/>
      <c r="F115" s="28"/>
      <c r="G115" s="53"/>
      <c r="H115" s="29"/>
      <c r="I115" s="26"/>
      <c r="J115" s="26"/>
      <c r="K115" s="26"/>
      <c r="L115" s="26"/>
      <c r="M115" s="26"/>
      <c r="N115" s="26"/>
    </row>
    <row r="116" spans="1:14" ht="15" customHeight="1">
      <c r="A116" s="26"/>
      <c r="B116" s="26"/>
      <c r="C116" s="26"/>
      <c r="D116" s="26"/>
      <c r="E116" s="27"/>
      <c r="F116" s="28"/>
      <c r="G116" s="53"/>
      <c r="H116" s="29"/>
      <c r="I116" s="26"/>
      <c r="J116" s="26"/>
      <c r="K116" s="26"/>
      <c r="L116" s="26"/>
      <c r="M116" s="26"/>
      <c r="N116" s="26"/>
    </row>
    <row r="117" spans="1:14" ht="15" customHeight="1">
      <c r="A117" s="26"/>
      <c r="B117" s="26"/>
      <c r="C117" s="26"/>
      <c r="D117" s="26"/>
      <c r="E117" s="27"/>
      <c r="F117" s="28"/>
      <c r="G117" s="53"/>
      <c r="H117" s="29"/>
      <c r="I117" s="26"/>
      <c r="J117" s="26"/>
      <c r="K117" s="26"/>
      <c r="L117" s="26"/>
      <c r="M117" s="26"/>
      <c r="N117" s="26"/>
    </row>
    <row r="118" spans="1:14" ht="15" customHeight="1">
      <c r="A118" s="26"/>
      <c r="B118" s="26"/>
      <c r="C118" s="26"/>
      <c r="D118" s="26"/>
      <c r="E118" s="27"/>
      <c r="F118" s="28"/>
      <c r="G118" s="53"/>
      <c r="H118" s="29"/>
      <c r="I118" s="26"/>
      <c r="J118" s="26"/>
      <c r="K118" s="26"/>
      <c r="L118" s="26"/>
      <c r="M118" s="26"/>
      <c r="N118" s="26"/>
    </row>
    <row r="119" spans="1:14" ht="15" customHeight="1">
      <c r="A119" s="26"/>
      <c r="B119" s="26"/>
      <c r="C119" s="26"/>
      <c r="D119" s="26"/>
      <c r="E119" s="27"/>
      <c r="F119" s="28"/>
      <c r="G119" s="53"/>
      <c r="H119" s="29"/>
      <c r="I119" s="26"/>
      <c r="J119" s="26"/>
      <c r="K119" s="26"/>
      <c r="L119" s="26"/>
      <c r="M119" s="26"/>
      <c r="N119" s="26"/>
    </row>
    <row r="120" spans="1:14" ht="15" customHeight="1">
      <c r="A120" s="26"/>
      <c r="B120" s="26"/>
      <c r="C120" s="26"/>
      <c r="D120" s="26"/>
      <c r="E120" s="26"/>
      <c r="F120" s="28"/>
      <c r="G120" s="53"/>
      <c r="H120" s="29"/>
      <c r="I120" s="26"/>
      <c r="J120" s="26"/>
      <c r="K120" s="26"/>
      <c r="L120" s="26"/>
      <c r="M120" s="26"/>
      <c r="N120" s="26"/>
    </row>
    <row r="121" spans="1:14" ht="15" customHeight="1">
      <c r="A121" s="26"/>
      <c r="B121" s="26"/>
      <c r="C121" s="26"/>
      <c r="D121" s="26"/>
      <c r="E121" s="26"/>
      <c r="F121" s="28"/>
      <c r="G121" s="53"/>
      <c r="H121" s="29"/>
      <c r="I121" s="26"/>
      <c r="J121" s="26"/>
      <c r="K121" s="26"/>
      <c r="L121" s="26"/>
      <c r="M121" s="26"/>
      <c r="N121" s="26"/>
    </row>
    <row r="122" spans="1:14" ht="15" customHeight="1">
      <c r="A122" s="26"/>
      <c r="B122" s="26"/>
      <c r="C122" s="26"/>
      <c r="D122" s="26"/>
      <c r="E122" s="26"/>
      <c r="F122" s="28"/>
      <c r="G122" s="53"/>
      <c r="H122" s="29"/>
      <c r="I122" s="26"/>
      <c r="J122" s="26"/>
      <c r="K122" s="26"/>
      <c r="L122" s="26"/>
      <c r="M122" s="26"/>
      <c r="N122" s="26"/>
    </row>
    <row r="123" spans="1:14" ht="15" customHeight="1">
      <c r="A123" s="26"/>
      <c r="B123" s="26"/>
      <c r="C123" s="26"/>
      <c r="D123" s="26"/>
      <c r="E123" s="26"/>
      <c r="F123" s="28"/>
      <c r="G123" s="53"/>
      <c r="H123" s="29"/>
      <c r="I123" s="26"/>
      <c r="J123" s="26"/>
      <c r="K123" s="26"/>
      <c r="L123" s="26"/>
      <c r="M123" s="26"/>
      <c r="N123" s="26"/>
    </row>
    <row r="124" spans="1:14" ht="15" customHeight="1">
      <c r="A124" s="26"/>
      <c r="B124" s="26"/>
      <c r="C124" s="26"/>
      <c r="D124" s="26"/>
      <c r="E124" s="26"/>
      <c r="F124" s="28"/>
      <c r="G124" s="53"/>
      <c r="H124" s="29"/>
      <c r="I124" s="26"/>
      <c r="J124" s="26"/>
      <c r="K124" s="26"/>
      <c r="L124" s="26"/>
      <c r="M124" s="26"/>
      <c r="N124" s="26"/>
    </row>
    <row r="125" spans="1:14" ht="15" customHeight="1">
      <c r="A125" s="26"/>
      <c r="B125" s="26"/>
      <c r="C125" s="26"/>
      <c r="D125" s="26"/>
      <c r="E125" s="26"/>
      <c r="F125" s="28"/>
      <c r="G125" s="53"/>
      <c r="H125" s="29"/>
      <c r="I125" s="26"/>
      <c r="J125" s="26"/>
      <c r="K125" s="26"/>
      <c r="L125" s="26"/>
      <c r="M125" s="26"/>
      <c r="N125" s="26"/>
    </row>
    <row r="126" spans="1:14" ht="15" customHeight="1">
      <c r="A126" s="26"/>
      <c r="B126" s="26"/>
      <c r="C126" s="26"/>
      <c r="D126" s="26"/>
      <c r="E126" s="26"/>
      <c r="F126" s="28"/>
      <c r="G126" s="53"/>
      <c r="H126" s="29"/>
      <c r="I126" s="26"/>
      <c r="J126" s="26"/>
      <c r="K126" s="26"/>
      <c r="L126" s="26"/>
      <c r="M126" s="26"/>
      <c r="N126" s="26"/>
    </row>
    <row r="127" spans="1:14" ht="15" customHeight="1">
      <c r="A127" s="26"/>
      <c r="B127" s="26"/>
      <c r="C127" s="26"/>
      <c r="D127" s="26"/>
      <c r="E127" s="26"/>
      <c r="F127" s="28"/>
      <c r="G127" s="53"/>
      <c r="H127" s="29"/>
      <c r="I127" s="26"/>
      <c r="J127" s="26"/>
      <c r="K127" s="26"/>
      <c r="L127" s="26"/>
      <c r="M127" s="26"/>
      <c r="N127" s="26"/>
    </row>
    <row r="128" spans="1:14" ht="15" customHeight="1">
      <c r="A128" s="26"/>
      <c r="B128" s="26"/>
      <c r="C128" s="26"/>
      <c r="D128" s="26"/>
      <c r="E128" s="26"/>
      <c r="F128" s="28"/>
      <c r="G128" s="53"/>
      <c r="H128" s="29"/>
      <c r="I128" s="26"/>
      <c r="J128" s="26"/>
      <c r="K128" s="26"/>
      <c r="L128" s="26"/>
      <c r="M128" s="26"/>
      <c r="N128" s="26"/>
    </row>
    <row r="129" spans="1:14" ht="15" customHeight="1">
      <c r="A129" s="26"/>
      <c r="B129" s="26"/>
      <c r="C129" s="26"/>
      <c r="D129" s="26"/>
      <c r="E129" s="26"/>
      <c r="F129" s="28"/>
      <c r="G129" s="53"/>
      <c r="H129" s="29"/>
      <c r="I129" s="26"/>
      <c r="J129" s="26"/>
      <c r="K129" s="26"/>
      <c r="L129" s="26"/>
      <c r="M129" s="26"/>
      <c r="N129" s="26"/>
    </row>
    <row r="130" spans="1:14" ht="15" customHeight="1">
      <c r="A130" s="26"/>
      <c r="B130" s="26"/>
      <c r="C130" s="26"/>
      <c r="D130" s="26"/>
      <c r="E130" s="26"/>
      <c r="F130" s="28"/>
      <c r="G130" s="53"/>
      <c r="H130" s="29"/>
      <c r="I130" s="26"/>
      <c r="J130" s="26"/>
      <c r="K130" s="26"/>
      <c r="L130" s="26"/>
      <c r="M130" s="26"/>
      <c r="N130" s="26"/>
    </row>
    <row r="131" spans="1:14" ht="15" customHeight="1">
      <c r="A131" s="26"/>
      <c r="B131" s="26"/>
      <c r="C131" s="26"/>
      <c r="D131" s="26"/>
      <c r="E131" s="26"/>
      <c r="F131" s="28"/>
      <c r="G131" s="53"/>
      <c r="H131" s="29"/>
      <c r="I131" s="26"/>
      <c r="J131" s="26"/>
      <c r="K131" s="26"/>
      <c r="L131" s="26"/>
      <c r="M131" s="26"/>
      <c r="N131" s="26"/>
    </row>
    <row r="132" spans="1:14" ht="15" customHeight="1">
      <c r="A132" s="26"/>
      <c r="B132" s="26"/>
      <c r="C132" s="26"/>
      <c r="D132" s="26"/>
      <c r="E132" s="26"/>
      <c r="F132" s="28"/>
      <c r="G132" s="53"/>
      <c r="H132" s="29"/>
      <c r="I132" s="26"/>
      <c r="J132" s="26"/>
      <c r="K132" s="26"/>
      <c r="L132" s="26"/>
      <c r="M132" s="26"/>
      <c r="N132" s="26"/>
    </row>
    <row r="133" spans="1:14" ht="15" customHeight="1">
      <c r="A133" s="26"/>
      <c r="B133" s="26"/>
      <c r="C133" s="26"/>
      <c r="D133" s="26"/>
      <c r="E133" s="26"/>
      <c r="F133" s="28"/>
      <c r="G133" s="53"/>
      <c r="H133" s="29"/>
      <c r="I133" s="26"/>
      <c r="J133" s="26"/>
      <c r="K133" s="26"/>
      <c r="L133" s="26"/>
      <c r="M133" s="26"/>
      <c r="N133" s="26"/>
    </row>
    <row r="134" spans="1:14" ht="15" customHeight="1">
      <c r="A134" s="26"/>
      <c r="B134" s="26"/>
      <c r="C134" s="26"/>
      <c r="D134" s="26"/>
      <c r="E134" s="26"/>
      <c r="F134" s="28"/>
      <c r="G134" s="53"/>
      <c r="H134" s="29"/>
      <c r="I134" s="26"/>
      <c r="J134" s="26"/>
      <c r="K134" s="26"/>
      <c r="L134" s="26"/>
      <c r="M134" s="26"/>
      <c r="N134" s="26"/>
    </row>
    <row r="135" spans="1:14" ht="15" customHeight="1">
      <c r="A135" s="26"/>
      <c r="B135" s="26"/>
      <c r="C135" s="26"/>
      <c r="D135" s="26"/>
      <c r="E135" s="26"/>
      <c r="F135" s="28"/>
      <c r="G135" s="53"/>
      <c r="H135" s="29"/>
      <c r="I135" s="26"/>
      <c r="J135" s="26"/>
      <c r="K135" s="26"/>
      <c r="L135" s="26"/>
      <c r="M135" s="26"/>
      <c r="N135" s="26"/>
    </row>
    <row r="136" spans="1:14" ht="15" customHeight="1">
      <c r="A136" s="26"/>
      <c r="B136" s="26"/>
      <c r="C136" s="26"/>
      <c r="D136" s="26"/>
      <c r="E136" s="26"/>
      <c r="F136" s="28"/>
      <c r="G136" s="53"/>
      <c r="H136" s="29"/>
      <c r="I136" s="26"/>
      <c r="J136" s="26"/>
      <c r="K136" s="26"/>
      <c r="L136" s="26"/>
      <c r="M136" s="26"/>
      <c r="N136" s="26"/>
    </row>
    <row r="137" spans="1:14" ht="15" customHeight="1">
      <c r="A137" s="26"/>
      <c r="B137" s="26"/>
      <c r="C137" s="26"/>
      <c r="D137" s="26"/>
      <c r="E137" s="26"/>
      <c r="F137" s="28"/>
      <c r="G137" s="53"/>
      <c r="H137" s="29"/>
      <c r="I137" s="26"/>
      <c r="J137" s="26"/>
      <c r="K137" s="26"/>
      <c r="L137" s="26"/>
      <c r="M137" s="26"/>
      <c r="N137" s="26"/>
    </row>
    <row r="138" spans="1:14" ht="15" customHeight="1">
      <c r="A138" s="26"/>
      <c r="B138" s="26"/>
      <c r="C138" s="26"/>
      <c r="D138" s="26"/>
      <c r="E138" s="26"/>
      <c r="F138" s="28"/>
      <c r="G138" s="53"/>
      <c r="H138" s="29"/>
      <c r="I138" s="26"/>
      <c r="J138" s="26"/>
      <c r="K138" s="26"/>
      <c r="L138" s="26"/>
      <c r="M138" s="26"/>
      <c r="N138" s="26"/>
    </row>
    <row r="139" spans="1:14" ht="15" customHeight="1">
      <c r="A139" s="26"/>
      <c r="B139" s="26"/>
      <c r="C139" s="26"/>
      <c r="D139" s="26"/>
      <c r="E139" s="26"/>
      <c r="F139" s="28"/>
      <c r="G139" s="53"/>
      <c r="H139" s="29"/>
      <c r="I139" s="26"/>
      <c r="J139" s="26"/>
      <c r="K139" s="26"/>
      <c r="L139" s="26"/>
      <c r="M139" s="26"/>
      <c r="N139" s="26"/>
    </row>
    <row r="140" spans="1:14" ht="15" customHeight="1">
      <c r="A140" s="26"/>
      <c r="B140" s="26"/>
      <c r="C140" s="26"/>
      <c r="D140" s="26"/>
      <c r="E140" s="26"/>
      <c r="F140" s="28"/>
      <c r="G140" s="53"/>
      <c r="H140" s="29"/>
      <c r="I140" s="26"/>
      <c r="J140" s="26"/>
      <c r="K140" s="26"/>
      <c r="L140" s="26"/>
      <c r="M140" s="26"/>
      <c r="N140" s="26"/>
    </row>
    <row r="141" spans="1:14" ht="15" customHeight="1">
      <c r="A141" s="26"/>
      <c r="B141" s="26"/>
      <c r="C141" s="26"/>
      <c r="D141" s="26"/>
      <c r="E141" s="26"/>
      <c r="F141" s="28"/>
      <c r="G141" s="53"/>
      <c r="H141" s="29"/>
      <c r="I141" s="26"/>
      <c r="J141" s="26"/>
      <c r="K141" s="26"/>
      <c r="L141" s="26"/>
      <c r="M141" s="26"/>
      <c r="N141" s="26"/>
    </row>
    <row r="142" spans="1:14" ht="15" customHeight="1">
      <c r="A142" s="26"/>
      <c r="B142" s="26"/>
      <c r="C142" s="26"/>
      <c r="D142" s="26"/>
      <c r="E142" s="26"/>
      <c r="F142" s="28"/>
      <c r="G142" s="53"/>
      <c r="H142" s="29"/>
      <c r="I142" s="26"/>
      <c r="J142" s="26"/>
      <c r="K142" s="26"/>
      <c r="L142" s="26"/>
      <c r="M142" s="26"/>
      <c r="N142" s="26"/>
    </row>
    <row r="143" spans="1:14" ht="15" customHeight="1">
      <c r="A143" s="26"/>
      <c r="B143" s="26"/>
      <c r="C143" s="26"/>
      <c r="D143" s="26"/>
      <c r="E143" s="26"/>
      <c r="F143" s="28"/>
      <c r="G143" s="53"/>
      <c r="H143" s="29"/>
      <c r="I143" s="26"/>
      <c r="J143" s="26"/>
      <c r="K143" s="26"/>
      <c r="L143" s="26"/>
      <c r="M143" s="26"/>
      <c r="N143" s="26"/>
    </row>
    <row r="144" spans="1:14" ht="15" customHeight="1">
      <c r="A144" s="26"/>
      <c r="B144" s="26"/>
      <c r="C144" s="26"/>
      <c r="D144" s="26"/>
      <c r="E144" s="26"/>
      <c r="F144" s="28"/>
      <c r="G144" s="53"/>
      <c r="H144" s="29"/>
      <c r="I144" s="26"/>
      <c r="J144" s="26"/>
      <c r="K144" s="26"/>
      <c r="L144" s="26"/>
      <c r="M144" s="26"/>
      <c r="N144" s="26"/>
    </row>
    <row r="145" spans="1:14" ht="15" customHeight="1">
      <c r="A145" s="26"/>
      <c r="B145" s="26"/>
      <c r="C145" s="26"/>
      <c r="D145" s="26"/>
      <c r="E145" s="26"/>
      <c r="F145" s="28"/>
      <c r="G145" s="53"/>
      <c r="H145" s="29"/>
      <c r="I145" s="26"/>
      <c r="J145" s="26"/>
      <c r="K145" s="26"/>
      <c r="L145" s="26"/>
      <c r="M145" s="26"/>
      <c r="N145" s="26"/>
    </row>
    <row r="146" spans="1:14" ht="15" customHeight="1">
      <c r="A146" s="26"/>
      <c r="B146" s="26"/>
      <c r="C146" s="26"/>
      <c r="D146" s="26"/>
      <c r="E146" s="26"/>
      <c r="F146" s="28"/>
      <c r="G146" s="53"/>
      <c r="H146" s="29"/>
      <c r="I146" s="26"/>
      <c r="J146" s="26"/>
      <c r="K146" s="26"/>
      <c r="L146" s="26"/>
      <c r="M146" s="26"/>
      <c r="N146" s="26"/>
    </row>
    <row r="147" spans="1:14" ht="15" customHeight="1">
      <c r="A147" s="26"/>
      <c r="B147" s="26"/>
      <c r="C147" s="26"/>
      <c r="D147" s="26"/>
      <c r="E147" s="26"/>
      <c r="F147" s="28"/>
      <c r="G147" s="53"/>
      <c r="H147" s="29"/>
      <c r="I147" s="26"/>
      <c r="J147" s="26"/>
      <c r="K147" s="26"/>
      <c r="L147" s="26"/>
      <c r="M147" s="26"/>
      <c r="N147" s="26"/>
    </row>
    <row r="148" spans="1:14" ht="15" customHeight="1">
      <c r="A148" s="26"/>
      <c r="B148" s="26"/>
      <c r="C148" s="26"/>
      <c r="D148" s="26"/>
      <c r="E148" s="26"/>
      <c r="F148" s="28"/>
      <c r="G148" s="53"/>
      <c r="H148" s="29"/>
      <c r="I148" s="26"/>
      <c r="J148" s="26"/>
      <c r="K148" s="26"/>
      <c r="L148" s="26"/>
      <c r="M148" s="26"/>
      <c r="N148" s="26"/>
    </row>
    <row r="149" spans="1:14" ht="15" customHeight="1">
      <c r="A149" s="26"/>
      <c r="B149" s="26"/>
      <c r="C149" s="26"/>
      <c r="D149" s="26"/>
      <c r="E149" s="26"/>
      <c r="F149" s="28"/>
      <c r="G149" s="53"/>
      <c r="H149" s="29"/>
      <c r="I149" s="26"/>
      <c r="J149" s="26"/>
      <c r="K149" s="26"/>
      <c r="L149" s="26"/>
      <c r="M149" s="26"/>
      <c r="N149" s="26"/>
    </row>
    <row r="150" spans="1:14" ht="15" customHeight="1">
      <c r="A150" s="26"/>
      <c r="B150" s="26"/>
      <c r="C150" s="26"/>
      <c r="D150" s="26"/>
      <c r="E150" s="26"/>
      <c r="F150" s="28"/>
      <c r="G150" s="53"/>
      <c r="H150" s="29"/>
      <c r="I150" s="26"/>
      <c r="J150" s="26"/>
      <c r="K150" s="26"/>
      <c r="L150" s="26"/>
      <c r="M150" s="26"/>
      <c r="N150" s="26"/>
    </row>
    <row r="151" spans="1:14" ht="15" customHeight="1">
      <c r="A151" s="26"/>
      <c r="B151" s="26"/>
      <c r="C151" s="26"/>
      <c r="D151" s="26"/>
      <c r="E151" s="26"/>
      <c r="F151" s="28"/>
      <c r="G151" s="53"/>
      <c r="H151" s="29"/>
      <c r="I151" s="26"/>
      <c r="J151" s="26"/>
      <c r="K151" s="26"/>
      <c r="L151" s="26"/>
      <c r="M151" s="26"/>
      <c r="N151" s="26"/>
    </row>
    <row r="152" spans="1:14" ht="15" customHeight="1">
      <c r="A152" s="26"/>
      <c r="B152" s="26"/>
      <c r="C152" s="26"/>
      <c r="D152" s="26"/>
      <c r="E152" s="26"/>
      <c r="F152" s="28"/>
      <c r="G152" s="53"/>
      <c r="H152" s="29"/>
      <c r="I152" s="26"/>
      <c r="J152" s="26"/>
      <c r="K152" s="26"/>
      <c r="L152" s="26"/>
      <c r="M152" s="26"/>
      <c r="N152" s="26"/>
    </row>
    <row r="153" spans="1:14" ht="15" customHeight="1">
      <c r="A153" s="26"/>
      <c r="B153" s="26"/>
      <c r="C153" s="26"/>
      <c r="D153" s="26"/>
      <c r="E153" s="26"/>
      <c r="F153" s="28"/>
      <c r="G153" s="53"/>
      <c r="H153" s="29"/>
      <c r="I153" s="26"/>
      <c r="J153" s="26"/>
      <c r="K153" s="26"/>
      <c r="L153" s="26"/>
      <c r="M153" s="26"/>
      <c r="N153" s="26"/>
    </row>
    <row r="154" spans="1:14" ht="15" customHeight="1">
      <c r="A154" s="26"/>
      <c r="B154" s="26"/>
      <c r="C154" s="26"/>
      <c r="D154" s="26"/>
      <c r="E154" s="26"/>
      <c r="F154" s="28"/>
      <c r="G154" s="53"/>
      <c r="H154" s="29"/>
      <c r="I154" s="26"/>
      <c r="J154" s="26"/>
      <c r="K154" s="26"/>
      <c r="L154" s="26"/>
      <c r="M154" s="26"/>
      <c r="N154" s="26"/>
    </row>
    <row r="155" spans="1:14" ht="15" customHeight="1">
      <c r="A155" s="26"/>
      <c r="B155" s="26"/>
      <c r="C155" s="26"/>
      <c r="D155" s="26"/>
      <c r="E155" s="26"/>
      <c r="F155" s="28"/>
      <c r="G155" s="53"/>
      <c r="H155" s="29"/>
      <c r="I155" s="26"/>
      <c r="J155" s="26"/>
      <c r="K155" s="26"/>
      <c r="L155" s="26"/>
      <c r="M155" s="26"/>
      <c r="N155" s="26"/>
    </row>
    <row r="156" spans="1:14" ht="15" customHeight="1">
      <c r="A156" s="26"/>
      <c r="B156" s="26"/>
      <c r="C156" s="26"/>
      <c r="D156" s="26"/>
      <c r="E156" s="26"/>
      <c r="F156" s="28"/>
      <c r="G156" s="53"/>
      <c r="H156" s="29"/>
      <c r="I156" s="26"/>
      <c r="J156" s="26"/>
      <c r="K156" s="26"/>
      <c r="L156" s="26"/>
      <c r="M156" s="26"/>
      <c r="N156" s="26"/>
    </row>
    <row r="157" spans="1:14" ht="15" customHeight="1">
      <c r="A157" s="26"/>
      <c r="B157" s="26"/>
      <c r="C157" s="26"/>
      <c r="D157" s="26"/>
      <c r="E157" s="26"/>
      <c r="F157" s="28"/>
      <c r="G157" s="53"/>
      <c r="H157" s="29"/>
      <c r="I157" s="26"/>
      <c r="J157" s="26"/>
      <c r="K157" s="26"/>
      <c r="L157" s="26"/>
      <c r="M157" s="26"/>
      <c r="N157" s="26"/>
    </row>
    <row r="158" spans="1:14" ht="15" customHeight="1">
      <c r="A158" s="26"/>
      <c r="B158" s="26"/>
      <c r="C158" s="26"/>
      <c r="D158" s="26"/>
      <c r="E158" s="26"/>
      <c r="F158" s="28"/>
      <c r="G158" s="53"/>
      <c r="H158" s="29"/>
      <c r="I158" s="26"/>
      <c r="J158" s="26"/>
      <c r="K158" s="26"/>
      <c r="L158" s="26"/>
      <c r="M158" s="26"/>
      <c r="N158" s="26"/>
    </row>
    <row r="159" spans="1:14" ht="15" customHeight="1">
      <c r="A159" s="26"/>
      <c r="B159" s="26"/>
      <c r="C159" s="26"/>
      <c r="D159" s="26"/>
      <c r="E159" s="26"/>
      <c r="F159" s="28"/>
      <c r="G159" s="53"/>
      <c r="H159" s="29"/>
      <c r="I159" s="26"/>
      <c r="J159" s="26"/>
      <c r="K159" s="26"/>
      <c r="L159" s="26"/>
      <c r="M159" s="26"/>
      <c r="N159" s="26"/>
    </row>
    <row r="160" spans="1:14" ht="15" customHeight="1">
      <c r="A160" s="26"/>
      <c r="B160" s="26"/>
      <c r="C160" s="26"/>
      <c r="D160" s="26"/>
      <c r="E160" s="26"/>
      <c r="F160" s="28"/>
      <c r="G160" s="53"/>
      <c r="H160" s="29"/>
      <c r="I160" s="26"/>
      <c r="J160" s="26"/>
      <c r="K160" s="26"/>
      <c r="L160" s="26"/>
      <c r="M160" s="26"/>
      <c r="N160" s="26"/>
    </row>
    <row r="161" spans="1:14" ht="15" customHeight="1">
      <c r="A161" s="26"/>
      <c r="B161" s="26"/>
      <c r="C161" s="26"/>
      <c r="D161" s="26"/>
      <c r="E161" s="26"/>
      <c r="F161" s="28"/>
      <c r="G161" s="53"/>
      <c r="H161" s="29"/>
      <c r="I161" s="26"/>
      <c r="J161" s="26"/>
      <c r="K161" s="26"/>
      <c r="L161" s="26"/>
      <c r="M161" s="26"/>
      <c r="N161" s="26"/>
    </row>
    <row r="162" spans="1:14" ht="15" customHeight="1">
      <c r="A162" s="26"/>
      <c r="B162" s="26"/>
      <c r="C162" s="26"/>
      <c r="D162" s="26"/>
      <c r="E162" s="26"/>
      <c r="F162" s="28"/>
      <c r="G162" s="53"/>
      <c r="H162" s="29"/>
      <c r="I162" s="26"/>
      <c r="J162" s="26"/>
      <c r="K162" s="26"/>
      <c r="L162" s="26"/>
      <c r="M162" s="26"/>
      <c r="N162" s="26"/>
    </row>
    <row r="163" spans="1:14" ht="15" customHeight="1">
      <c r="A163" s="26"/>
      <c r="B163" s="26"/>
      <c r="C163" s="26"/>
      <c r="D163" s="26"/>
      <c r="E163" s="26"/>
      <c r="F163" s="28"/>
      <c r="G163" s="53"/>
      <c r="H163" s="29"/>
      <c r="I163" s="26"/>
      <c r="J163" s="26"/>
      <c r="K163" s="26"/>
      <c r="L163" s="26"/>
      <c r="M163" s="26"/>
      <c r="N163" s="26"/>
    </row>
    <row r="164" spans="1:14" ht="15" customHeight="1">
      <c r="A164" s="26"/>
      <c r="B164" s="26"/>
      <c r="C164" s="26"/>
      <c r="D164" s="26"/>
      <c r="E164" s="26"/>
      <c r="F164" s="28"/>
      <c r="G164" s="53"/>
      <c r="H164" s="29"/>
      <c r="I164" s="26"/>
      <c r="J164" s="26"/>
      <c r="K164" s="26"/>
      <c r="L164" s="26"/>
      <c r="M164" s="26"/>
      <c r="N164" s="26"/>
    </row>
    <row r="165" spans="1:14" ht="15" customHeight="1">
      <c r="A165" s="26"/>
      <c r="B165" s="26"/>
      <c r="C165" s="26"/>
      <c r="D165" s="26"/>
      <c r="E165" s="26"/>
      <c r="F165" s="28"/>
      <c r="G165" s="53"/>
      <c r="H165" s="29"/>
      <c r="I165" s="26"/>
      <c r="J165" s="26"/>
      <c r="K165" s="26"/>
      <c r="L165" s="26"/>
      <c r="M165" s="26"/>
      <c r="N165" s="26"/>
    </row>
    <row r="166" spans="1:14" ht="15" customHeight="1">
      <c r="A166" s="26"/>
      <c r="B166" s="26"/>
      <c r="C166" s="26"/>
      <c r="D166" s="26"/>
      <c r="E166" s="26"/>
      <c r="F166" s="28"/>
      <c r="G166" s="53"/>
      <c r="H166" s="29"/>
      <c r="I166" s="26"/>
      <c r="J166" s="26"/>
      <c r="K166" s="26"/>
      <c r="L166" s="26"/>
      <c r="M166" s="26"/>
      <c r="N166" s="26"/>
    </row>
    <row r="167" spans="1:14" ht="15" customHeight="1">
      <c r="A167" s="26"/>
      <c r="B167" s="26"/>
      <c r="C167" s="26"/>
      <c r="D167" s="26"/>
      <c r="E167" s="26"/>
      <c r="F167" s="28"/>
      <c r="G167" s="53"/>
      <c r="H167" s="29"/>
      <c r="I167" s="26"/>
      <c r="J167" s="26"/>
      <c r="K167" s="26"/>
      <c r="L167" s="26"/>
      <c r="M167" s="26"/>
      <c r="N167" s="26"/>
    </row>
    <row r="168" spans="1:14" ht="15" customHeight="1">
      <c r="A168" s="26"/>
      <c r="B168" s="26"/>
      <c r="C168" s="26"/>
      <c r="D168" s="26"/>
      <c r="E168" s="26"/>
      <c r="F168" s="28"/>
      <c r="G168" s="53"/>
      <c r="H168" s="29"/>
      <c r="I168" s="26"/>
      <c r="J168" s="26"/>
      <c r="K168" s="26"/>
      <c r="L168" s="26"/>
      <c r="M168" s="26"/>
      <c r="N168" s="26"/>
    </row>
    <row r="169" spans="1:14" ht="15" customHeight="1">
      <c r="A169" s="26"/>
      <c r="B169" s="26"/>
      <c r="C169" s="26"/>
      <c r="D169" s="26"/>
      <c r="E169" s="26"/>
      <c r="F169" s="28"/>
      <c r="G169" s="53"/>
      <c r="H169" s="29"/>
      <c r="I169" s="26"/>
      <c r="J169" s="26"/>
      <c r="K169" s="26"/>
      <c r="L169" s="26"/>
      <c r="M169" s="26"/>
      <c r="N169" s="26"/>
    </row>
    <row r="170" spans="1:14" ht="15" customHeight="1">
      <c r="A170" s="26"/>
      <c r="B170" s="26"/>
      <c r="C170" s="26"/>
      <c r="D170" s="26"/>
      <c r="E170" s="26"/>
      <c r="F170" s="28"/>
      <c r="G170" s="53"/>
      <c r="H170" s="29"/>
      <c r="I170" s="26"/>
      <c r="J170" s="26"/>
      <c r="K170" s="26"/>
      <c r="L170" s="26"/>
      <c r="M170" s="26"/>
      <c r="N170" s="26"/>
    </row>
    <row r="171" spans="1:14" ht="15" customHeight="1">
      <c r="A171" s="26"/>
      <c r="B171" s="26"/>
      <c r="C171" s="26"/>
      <c r="D171" s="26"/>
      <c r="E171" s="26"/>
      <c r="F171" s="28"/>
      <c r="G171" s="53"/>
      <c r="H171" s="29"/>
      <c r="I171" s="26"/>
      <c r="J171" s="26"/>
      <c r="K171" s="26"/>
      <c r="L171" s="26"/>
      <c r="M171" s="26"/>
      <c r="N171" s="26"/>
    </row>
    <row r="172" spans="1:14" ht="15" customHeight="1">
      <c r="A172" s="26"/>
      <c r="B172" s="26"/>
      <c r="C172" s="26"/>
      <c r="D172" s="26"/>
      <c r="E172" s="26"/>
      <c r="F172" s="28"/>
      <c r="G172" s="53"/>
      <c r="H172" s="29"/>
      <c r="I172" s="26"/>
      <c r="J172" s="26"/>
      <c r="K172" s="26"/>
      <c r="L172" s="26"/>
      <c r="M172" s="26"/>
      <c r="N172" s="26"/>
    </row>
    <row r="173" spans="1:14" ht="15" customHeight="1">
      <c r="A173" s="26"/>
      <c r="B173" s="26"/>
      <c r="C173" s="26"/>
      <c r="D173" s="26"/>
      <c r="E173" s="26"/>
      <c r="F173" s="28"/>
      <c r="G173" s="53"/>
      <c r="H173" s="29"/>
      <c r="I173" s="26"/>
      <c r="J173" s="26"/>
      <c r="K173" s="26"/>
      <c r="L173" s="26"/>
      <c r="M173" s="26"/>
      <c r="N173" s="26"/>
    </row>
    <row r="174" spans="1:14" ht="15" customHeight="1">
      <c r="A174" s="26"/>
      <c r="B174" s="26"/>
      <c r="C174" s="26"/>
      <c r="D174" s="26"/>
      <c r="E174" s="26"/>
      <c r="F174" s="28"/>
      <c r="G174" s="53"/>
      <c r="H174" s="29"/>
      <c r="I174" s="26"/>
      <c r="J174" s="26"/>
      <c r="K174" s="26"/>
      <c r="L174" s="26"/>
      <c r="M174" s="26"/>
      <c r="N174" s="26"/>
    </row>
    <row r="175" spans="1:14" ht="15" customHeight="1">
      <c r="A175" s="26"/>
      <c r="B175" s="26"/>
      <c r="C175" s="26"/>
      <c r="D175" s="26"/>
      <c r="E175" s="26"/>
      <c r="F175" s="28"/>
      <c r="G175" s="53"/>
      <c r="H175" s="29"/>
      <c r="I175" s="26"/>
      <c r="J175" s="26"/>
      <c r="K175" s="26"/>
      <c r="L175" s="26"/>
      <c r="M175" s="26"/>
      <c r="N175" s="26"/>
    </row>
    <row r="176" spans="1:14" ht="15" customHeight="1">
      <c r="A176" s="26"/>
      <c r="B176" s="26"/>
      <c r="C176" s="26"/>
      <c r="D176" s="26"/>
      <c r="E176" s="26"/>
      <c r="F176" s="28"/>
      <c r="G176" s="53"/>
      <c r="H176" s="29"/>
      <c r="I176" s="26"/>
      <c r="J176" s="26"/>
      <c r="K176" s="26"/>
      <c r="L176" s="26"/>
      <c r="M176" s="26"/>
      <c r="N176" s="26"/>
    </row>
    <row r="177" spans="1:14" ht="15" customHeight="1">
      <c r="A177" s="26"/>
      <c r="B177" s="26"/>
      <c r="C177" s="26"/>
      <c r="D177" s="26"/>
      <c r="E177" s="26"/>
      <c r="F177" s="28"/>
      <c r="G177" s="53"/>
      <c r="H177" s="29"/>
      <c r="I177" s="26"/>
      <c r="J177" s="26"/>
      <c r="K177" s="26"/>
      <c r="L177" s="26"/>
      <c r="M177" s="26"/>
      <c r="N177" s="26"/>
    </row>
    <row r="178" spans="1:14" ht="15" customHeight="1">
      <c r="A178" s="26"/>
      <c r="B178" s="26"/>
      <c r="C178" s="26"/>
      <c r="D178" s="26"/>
      <c r="E178" s="26"/>
      <c r="F178" s="28"/>
      <c r="G178" s="53"/>
      <c r="H178" s="29"/>
      <c r="I178" s="26"/>
      <c r="J178" s="26"/>
      <c r="K178" s="26"/>
      <c r="L178" s="26"/>
      <c r="M178" s="26"/>
      <c r="N178" s="26"/>
    </row>
    <row r="179" spans="1:14" ht="15" customHeight="1">
      <c r="A179" s="26"/>
      <c r="B179" s="26"/>
      <c r="C179" s="26"/>
      <c r="D179" s="26"/>
      <c r="E179" s="26"/>
      <c r="F179" s="28"/>
      <c r="G179" s="53"/>
      <c r="H179" s="29"/>
      <c r="I179" s="26"/>
      <c r="J179" s="26"/>
      <c r="K179" s="26"/>
      <c r="L179" s="26"/>
      <c r="M179" s="26"/>
      <c r="N179" s="26"/>
    </row>
    <row r="180" spans="1:14" ht="15" customHeight="1">
      <c r="A180" s="26"/>
      <c r="B180" s="26"/>
      <c r="C180" s="26"/>
      <c r="D180" s="26"/>
      <c r="E180" s="26"/>
      <c r="F180" s="28"/>
      <c r="G180" s="53"/>
      <c r="H180" s="29"/>
      <c r="I180" s="26"/>
      <c r="J180" s="26"/>
      <c r="K180" s="26"/>
      <c r="L180" s="26"/>
      <c r="M180" s="26"/>
      <c r="N180" s="26"/>
    </row>
    <row r="181" spans="1:14" ht="15" customHeight="1">
      <c r="A181" s="26"/>
      <c r="B181" s="26"/>
      <c r="C181" s="26"/>
      <c r="D181" s="26"/>
      <c r="E181" s="26"/>
      <c r="F181" s="28"/>
      <c r="G181" s="53"/>
      <c r="H181" s="29"/>
      <c r="I181" s="26"/>
      <c r="J181" s="26"/>
      <c r="K181" s="26"/>
      <c r="L181" s="26"/>
      <c r="M181" s="26"/>
      <c r="N181" s="26"/>
    </row>
    <row r="182" spans="1:14" ht="15" customHeight="1">
      <c r="A182" s="26"/>
      <c r="B182" s="26"/>
      <c r="C182" s="26"/>
      <c r="D182" s="26"/>
      <c r="E182" s="26"/>
      <c r="F182" s="28"/>
      <c r="G182" s="53"/>
      <c r="H182" s="29"/>
      <c r="I182" s="26"/>
      <c r="J182" s="26"/>
      <c r="K182" s="26"/>
      <c r="L182" s="26"/>
      <c r="M182" s="26"/>
      <c r="N182" s="26"/>
    </row>
    <row r="183" spans="1:14" ht="15" customHeight="1">
      <c r="A183" s="26"/>
      <c r="B183" s="26"/>
      <c r="C183" s="26"/>
      <c r="D183" s="26"/>
      <c r="E183" s="26"/>
      <c r="F183" s="28"/>
      <c r="G183" s="53"/>
      <c r="H183" s="29"/>
      <c r="I183" s="26"/>
      <c r="J183" s="26"/>
      <c r="K183" s="26"/>
      <c r="L183" s="26"/>
      <c r="M183" s="26"/>
      <c r="N183" s="26"/>
    </row>
    <row r="184" spans="1:14" ht="15" customHeight="1">
      <c r="A184" s="26"/>
      <c r="B184" s="26"/>
      <c r="C184" s="26"/>
      <c r="D184" s="26"/>
      <c r="E184" s="26"/>
      <c r="F184" s="28"/>
      <c r="G184" s="53"/>
      <c r="H184" s="29"/>
      <c r="I184" s="26"/>
      <c r="J184" s="26"/>
      <c r="K184" s="26"/>
      <c r="L184" s="26"/>
      <c r="M184" s="26"/>
      <c r="N184" s="26"/>
    </row>
    <row r="185" spans="1:14" ht="15" customHeight="1">
      <c r="A185" s="26"/>
      <c r="B185" s="26"/>
      <c r="C185" s="26"/>
      <c r="D185" s="26"/>
      <c r="E185" s="26"/>
      <c r="F185" s="28"/>
      <c r="G185" s="53"/>
      <c r="H185" s="29"/>
      <c r="I185" s="26"/>
      <c r="J185" s="26"/>
      <c r="K185" s="26"/>
      <c r="L185" s="26"/>
      <c r="M185" s="26"/>
      <c r="N185" s="26"/>
    </row>
    <row r="186" spans="1:14" ht="15" customHeight="1">
      <c r="A186" s="26"/>
      <c r="B186" s="26"/>
      <c r="C186" s="26"/>
      <c r="D186" s="26"/>
      <c r="E186" s="26"/>
      <c r="F186" s="28"/>
      <c r="G186" s="53"/>
      <c r="H186" s="29"/>
      <c r="I186" s="26"/>
      <c r="J186" s="26"/>
      <c r="K186" s="26"/>
      <c r="L186" s="26"/>
      <c r="M186" s="26"/>
      <c r="N186" s="26"/>
    </row>
    <row r="187" spans="1:14" ht="15" customHeight="1">
      <c r="A187" s="26"/>
      <c r="B187" s="26"/>
      <c r="C187" s="26"/>
      <c r="D187" s="26"/>
      <c r="E187" s="26"/>
      <c r="F187" s="28"/>
      <c r="G187" s="53"/>
      <c r="H187" s="29"/>
      <c r="I187" s="26"/>
      <c r="J187" s="26"/>
      <c r="K187" s="26"/>
      <c r="L187" s="26"/>
      <c r="M187" s="26"/>
      <c r="N187" s="26"/>
    </row>
    <row r="188" spans="1:14" ht="15" customHeight="1">
      <c r="A188" s="26"/>
      <c r="B188" s="26"/>
      <c r="C188" s="26"/>
      <c r="D188" s="26"/>
      <c r="E188" s="26"/>
      <c r="F188" s="28"/>
      <c r="G188" s="53"/>
      <c r="H188" s="29"/>
      <c r="I188" s="26"/>
      <c r="J188" s="26"/>
      <c r="K188" s="26"/>
      <c r="L188" s="26"/>
      <c r="M188" s="26"/>
      <c r="N188" s="26"/>
    </row>
    <row r="189" spans="1:14" ht="15" customHeight="1">
      <c r="A189" s="26"/>
      <c r="B189" s="26"/>
      <c r="C189" s="26"/>
      <c r="D189" s="26"/>
      <c r="E189" s="26"/>
      <c r="F189" s="28"/>
      <c r="G189" s="53"/>
      <c r="H189" s="29"/>
      <c r="I189" s="26"/>
      <c r="J189" s="26"/>
      <c r="K189" s="26"/>
      <c r="L189" s="26"/>
      <c r="M189" s="26"/>
      <c r="N189" s="26"/>
    </row>
    <row r="190" spans="1:14" ht="15" customHeight="1">
      <c r="A190" s="26"/>
      <c r="B190" s="26"/>
      <c r="C190" s="26"/>
      <c r="D190" s="26"/>
      <c r="E190" s="26"/>
      <c r="F190" s="28"/>
      <c r="G190" s="53"/>
      <c r="H190" s="29"/>
      <c r="I190" s="26"/>
      <c r="J190" s="26"/>
      <c r="K190" s="26"/>
      <c r="L190" s="26"/>
      <c r="M190" s="26"/>
      <c r="N190" s="26"/>
    </row>
    <row r="191" spans="1:14" ht="15" customHeight="1">
      <c r="A191" s="26"/>
      <c r="B191" s="26"/>
      <c r="C191" s="26"/>
      <c r="D191" s="26"/>
      <c r="E191" s="26"/>
      <c r="F191" s="28"/>
      <c r="G191" s="53"/>
      <c r="H191" s="29"/>
      <c r="I191" s="26"/>
      <c r="J191" s="26"/>
      <c r="K191" s="26"/>
      <c r="L191" s="26"/>
      <c r="M191" s="26"/>
      <c r="N191" s="26"/>
    </row>
    <row r="192" spans="1:14" ht="15" customHeight="1">
      <c r="A192" s="26"/>
      <c r="B192" s="26"/>
      <c r="C192" s="26"/>
      <c r="D192" s="26"/>
      <c r="E192" s="26"/>
      <c r="F192" s="28"/>
      <c r="G192" s="53"/>
      <c r="H192" s="29"/>
      <c r="I192" s="26"/>
      <c r="J192" s="26"/>
      <c r="K192" s="26"/>
      <c r="L192" s="26"/>
      <c r="M192" s="26"/>
      <c r="N192" s="26"/>
    </row>
    <row r="193" spans="1:14" ht="15" customHeight="1">
      <c r="A193" s="26"/>
      <c r="B193" s="26"/>
      <c r="C193" s="26"/>
      <c r="D193" s="26"/>
      <c r="E193" s="26"/>
      <c r="F193" s="28"/>
      <c r="G193" s="53"/>
      <c r="H193" s="29"/>
      <c r="I193" s="26"/>
      <c r="J193" s="26"/>
      <c r="K193" s="26"/>
      <c r="L193" s="26"/>
      <c r="M193" s="26"/>
      <c r="N193" s="26"/>
    </row>
    <row r="194" spans="1:14" ht="15" customHeight="1">
      <c r="A194" s="26"/>
      <c r="B194" s="26"/>
      <c r="C194" s="26"/>
      <c r="D194" s="26"/>
      <c r="E194" s="26"/>
      <c r="F194" s="28"/>
      <c r="G194" s="53"/>
      <c r="H194" s="29"/>
      <c r="I194" s="26"/>
      <c r="J194" s="26"/>
      <c r="K194" s="26"/>
      <c r="L194" s="26"/>
      <c r="M194" s="26"/>
      <c r="N194" s="26"/>
    </row>
    <row r="195" spans="1:14" ht="15" customHeight="1">
      <c r="A195" s="26"/>
      <c r="B195" s="26"/>
      <c r="C195" s="26"/>
      <c r="D195" s="26"/>
      <c r="E195" s="26"/>
      <c r="F195" s="28"/>
      <c r="G195" s="53"/>
      <c r="H195" s="29"/>
      <c r="I195" s="26"/>
      <c r="J195" s="26"/>
      <c r="K195" s="26"/>
      <c r="L195" s="26"/>
      <c r="M195" s="26"/>
      <c r="N195" s="26"/>
    </row>
    <row r="196" spans="1:14" ht="15" customHeight="1">
      <c r="A196" s="26"/>
      <c r="B196" s="26"/>
      <c r="C196" s="26"/>
      <c r="D196" s="26"/>
      <c r="E196" s="26"/>
      <c r="F196" s="28"/>
      <c r="G196" s="53"/>
      <c r="H196" s="29"/>
      <c r="I196" s="26"/>
      <c r="J196" s="26"/>
      <c r="K196" s="26"/>
      <c r="L196" s="26"/>
      <c r="M196" s="26"/>
      <c r="N196" s="26"/>
    </row>
    <row r="197" spans="1:14" ht="15" customHeight="1">
      <c r="A197" s="26"/>
      <c r="B197" s="26"/>
      <c r="C197" s="26"/>
      <c r="D197" s="26"/>
      <c r="E197" s="26"/>
      <c r="F197" s="28"/>
      <c r="G197" s="53"/>
      <c r="H197" s="29"/>
      <c r="I197" s="26"/>
      <c r="J197" s="26"/>
      <c r="K197" s="26"/>
      <c r="L197" s="26"/>
      <c r="M197" s="26"/>
      <c r="N197" s="26"/>
    </row>
    <row r="198" spans="1:14" ht="15" customHeight="1">
      <c r="A198" s="26"/>
      <c r="B198" s="26"/>
      <c r="C198" s="26"/>
      <c r="D198" s="26"/>
      <c r="E198" s="26"/>
      <c r="F198" s="28"/>
      <c r="G198" s="53"/>
      <c r="H198" s="29"/>
      <c r="I198" s="26"/>
      <c r="J198" s="26"/>
      <c r="K198" s="26"/>
      <c r="L198" s="26"/>
      <c r="M198" s="26"/>
      <c r="N198" s="26"/>
    </row>
    <row r="199" spans="1:14" ht="15" customHeight="1">
      <c r="A199" s="26"/>
      <c r="B199" s="26"/>
      <c r="C199" s="26"/>
      <c r="D199" s="26"/>
      <c r="E199" s="26"/>
      <c r="F199" s="28"/>
      <c r="G199" s="53"/>
      <c r="H199" s="29"/>
      <c r="I199" s="26"/>
      <c r="J199" s="26"/>
      <c r="K199" s="26"/>
      <c r="L199" s="26"/>
      <c r="M199" s="26"/>
      <c r="N199" s="26"/>
    </row>
    <row r="200" spans="1:14" ht="15" customHeight="1">
      <c r="A200" s="26"/>
      <c r="B200" s="26"/>
      <c r="C200" s="26"/>
      <c r="D200" s="26"/>
      <c r="E200" s="26"/>
      <c r="F200" s="28"/>
      <c r="G200" s="53"/>
      <c r="H200" s="29"/>
      <c r="I200" s="26"/>
      <c r="J200" s="26"/>
      <c r="K200" s="26"/>
      <c r="L200" s="26"/>
      <c r="M200" s="26"/>
      <c r="N200" s="26"/>
    </row>
    <row r="201" spans="1:14" ht="15" customHeight="1">
      <c r="A201" s="26"/>
      <c r="B201" s="26"/>
      <c r="C201" s="26"/>
      <c r="D201" s="26"/>
      <c r="E201" s="26"/>
      <c r="F201" s="28"/>
      <c r="G201" s="53"/>
      <c r="H201" s="29"/>
      <c r="I201" s="26"/>
      <c r="J201" s="26"/>
      <c r="K201" s="26"/>
      <c r="L201" s="26"/>
      <c r="M201" s="26"/>
      <c r="N201" s="26"/>
    </row>
    <row r="202" spans="1:14" ht="15" customHeight="1">
      <c r="A202" s="26"/>
      <c r="B202" s="26"/>
      <c r="C202" s="26"/>
      <c r="D202" s="26"/>
      <c r="E202" s="26"/>
      <c r="F202" s="28"/>
      <c r="G202" s="53"/>
      <c r="H202" s="29"/>
      <c r="I202" s="26"/>
      <c r="J202" s="26"/>
      <c r="K202" s="26"/>
      <c r="L202" s="26"/>
      <c r="M202" s="26"/>
      <c r="N202" s="26"/>
    </row>
    <row r="203" spans="1:14" ht="15" customHeight="1">
      <c r="A203" s="26"/>
      <c r="B203" s="26"/>
      <c r="C203" s="26"/>
      <c r="D203" s="26"/>
      <c r="E203" s="26"/>
      <c r="F203" s="28"/>
      <c r="G203" s="53"/>
      <c r="H203" s="29"/>
      <c r="I203" s="26"/>
      <c r="J203" s="26"/>
      <c r="K203" s="26"/>
      <c r="L203" s="26"/>
      <c r="M203" s="26"/>
      <c r="N203" s="26"/>
    </row>
    <row r="204" spans="1:14" ht="15" customHeight="1">
      <c r="A204" s="26"/>
      <c r="B204" s="26"/>
      <c r="C204" s="26"/>
      <c r="D204" s="26"/>
      <c r="E204" s="26"/>
      <c r="F204" s="28"/>
      <c r="G204" s="53"/>
      <c r="H204" s="29"/>
      <c r="I204" s="26"/>
      <c r="J204" s="26"/>
      <c r="K204" s="26"/>
      <c r="L204" s="26"/>
      <c r="M204" s="26"/>
      <c r="N204" s="26"/>
    </row>
    <row r="205" spans="1:14" ht="15" customHeight="1">
      <c r="A205" s="26"/>
      <c r="B205" s="26"/>
      <c r="C205" s="26"/>
      <c r="D205" s="26"/>
      <c r="E205" s="26"/>
      <c r="F205" s="28"/>
      <c r="G205" s="53"/>
      <c r="H205" s="29"/>
      <c r="I205" s="26"/>
      <c r="J205" s="26"/>
      <c r="K205" s="26"/>
      <c r="L205" s="26"/>
      <c r="M205" s="26"/>
      <c r="N205" s="26"/>
    </row>
    <row r="206" spans="1:14" ht="15" customHeight="1">
      <c r="A206" s="26"/>
      <c r="B206" s="26"/>
      <c r="C206" s="26"/>
      <c r="D206" s="26"/>
      <c r="E206" s="26"/>
      <c r="F206" s="28"/>
      <c r="G206" s="53"/>
      <c r="H206" s="29"/>
      <c r="I206" s="26"/>
      <c r="J206" s="26"/>
      <c r="K206" s="26"/>
      <c r="L206" s="26"/>
      <c r="M206" s="26"/>
      <c r="N206" s="26"/>
    </row>
    <row r="207" spans="1:14" ht="15" customHeight="1">
      <c r="A207" s="26"/>
      <c r="B207" s="26"/>
      <c r="C207" s="26"/>
      <c r="D207" s="26"/>
      <c r="E207" s="26"/>
      <c r="F207" s="28"/>
      <c r="G207" s="53"/>
      <c r="H207" s="29"/>
      <c r="I207" s="26"/>
      <c r="J207" s="26"/>
      <c r="K207" s="26"/>
      <c r="L207" s="26"/>
      <c r="M207" s="26"/>
      <c r="N207" s="26"/>
    </row>
    <row r="208" spans="1:14" ht="15" customHeight="1">
      <c r="A208" s="26"/>
      <c r="B208" s="26"/>
      <c r="C208" s="26"/>
      <c r="D208" s="26"/>
      <c r="E208" s="26"/>
      <c r="F208" s="28"/>
      <c r="G208" s="53"/>
      <c r="H208" s="29"/>
      <c r="I208" s="26"/>
      <c r="J208" s="26"/>
      <c r="K208" s="26"/>
      <c r="L208" s="26"/>
      <c r="M208" s="26"/>
      <c r="N208" s="26"/>
    </row>
    <row r="209" spans="1:14" ht="15" customHeight="1">
      <c r="A209" s="26"/>
      <c r="B209" s="26"/>
      <c r="C209" s="26"/>
      <c r="D209" s="26"/>
      <c r="E209" s="26"/>
      <c r="F209" s="28"/>
      <c r="G209" s="53"/>
      <c r="H209" s="29"/>
      <c r="I209" s="26"/>
      <c r="J209" s="26"/>
      <c r="K209" s="26"/>
      <c r="L209" s="26"/>
      <c r="M209" s="26"/>
      <c r="N209" s="26"/>
    </row>
    <row r="210" spans="1:14" ht="15" customHeight="1">
      <c r="A210" s="26"/>
      <c r="B210" s="26"/>
      <c r="C210" s="26"/>
      <c r="D210" s="26"/>
      <c r="E210" s="26"/>
      <c r="F210" s="28"/>
      <c r="G210" s="53"/>
      <c r="H210" s="29"/>
      <c r="I210" s="26"/>
      <c r="J210" s="26"/>
      <c r="K210" s="26"/>
      <c r="L210" s="26"/>
      <c r="M210" s="26"/>
      <c r="N210" s="26"/>
    </row>
    <row r="211" spans="1:14" ht="15" customHeight="1">
      <c r="A211" s="26"/>
      <c r="B211" s="26"/>
      <c r="C211" s="26"/>
      <c r="D211" s="26"/>
      <c r="E211" s="26"/>
      <c r="F211" s="28"/>
      <c r="G211" s="53"/>
      <c r="H211" s="29"/>
      <c r="I211" s="26"/>
      <c r="J211" s="26"/>
      <c r="K211" s="26"/>
      <c r="L211" s="26"/>
      <c r="M211" s="26"/>
      <c r="N211" s="26"/>
    </row>
    <row r="212" spans="1:14" ht="15" customHeight="1">
      <c r="A212" s="26"/>
      <c r="B212" s="26"/>
      <c r="C212" s="26"/>
      <c r="D212" s="26"/>
      <c r="E212" s="26"/>
      <c r="F212" s="28"/>
      <c r="G212" s="53"/>
      <c r="H212" s="29"/>
      <c r="I212" s="26"/>
      <c r="J212" s="26"/>
      <c r="K212" s="26"/>
      <c r="L212" s="26"/>
      <c r="M212" s="26"/>
      <c r="N212" s="26"/>
    </row>
    <row r="213" spans="1:14" ht="15" customHeight="1">
      <c r="A213" s="26"/>
      <c r="B213" s="26"/>
      <c r="C213" s="26"/>
      <c r="D213" s="26"/>
      <c r="E213" s="26"/>
      <c r="F213" s="28"/>
      <c r="G213" s="53"/>
      <c r="H213" s="29"/>
      <c r="I213" s="26"/>
      <c r="J213" s="26"/>
      <c r="K213" s="26"/>
      <c r="L213" s="26"/>
      <c r="M213" s="26"/>
      <c r="N213" s="26"/>
    </row>
    <row r="214" spans="1:14" ht="15" customHeight="1">
      <c r="A214" s="26"/>
      <c r="B214" s="26"/>
      <c r="C214" s="26"/>
      <c r="D214" s="26"/>
      <c r="E214" s="26"/>
      <c r="F214" s="28"/>
      <c r="G214" s="53"/>
      <c r="H214" s="29"/>
      <c r="I214" s="26"/>
      <c r="J214" s="26"/>
      <c r="K214" s="26"/>
      <c r="L214" s="26"/>
      <c r="M214" s="26"/>
      <c r="N214" s="26"/>
    </row>
    <row r="215" spans="1:14" ht="15" customHeight="1">
      <c r="A215" s="26"/>
      <c r="B215" s="26"/>
      <c r="C215" s="26"/>
      <c r="D215" s="26"/>
      <c r="E215" s="26"/>
      <c r="F215" s="28"/>
      <c r="G215" s="53"/>
      <c r="H215" s="29"/>
      <c r="I215" s="26"/>
      <c r="J215" s="26"/>
      <c r="K215" s="26"/>
      <c r="L215" s="26"/>
      <c r="M215" s="26"/>
      <c r="N215" s="26"/>
    </row>
    <row r="216" spans="1:14" ht="15" customHeight="1">
      <c r="A216" s="26"/>
      <c r="B216" s="26"/>
      <c r="C216" s="26"/>
      <c r="D216" s="26"/>
      <c r="E216" s="26"/>
      <c r="F216" s="28"/>
      <c r="G216" s="53"/>
      <c r="H216" s="29"/>
      <c r="I216" s="26"/>
      <c r="J216" s="26"/>
      <c r="K216" s="26"/>
      <c r="L216" s="26"/>
      <c r="M216" s="26"/>
      <c r="N216" s="26"/>
    </row>
    <row r="217" spans="1:14" ht="15" customHeight="1">
      <c r="A217" s="26"/>
      <c r="B217" s="26"/>
      <c r="C217" s="26"/>
      <c r="D217" s="26"/>
      <c r="E217" s="26"/>
      <c r="F217" s="28"/>
      <c r="G217" s="53"/>
      <c r="H217" s="29"/>
      <c r="I217" s="26"/>
      <c r="J217" s="26"/>
      <c r="K217" s="26"/>
      <c r="L217" s="26"/>
      <c r="M217" s="26"/>
      <c r="N217" s="26"/>
    </row>
    <row r="218" spans="1:14" ht="15" customHeight="1">
      <c r="A218" s="26"/>
      <c r="B218" s="26"/>
      <c r="C218" s="26"/>
      <c r="D218" s="26"/>
      <c r="E218" s="26"/>
      <c r="F218" s="28"/>
      <c r="G218" s="53"/>
      <c r="H218" s="29"/>
      <c r="I218" s="26"/>
      <c r="J218" s="26"/>
      <c r="K218" s="26"/>
      <c r="L218" s="26"/>
      <c r="M218" s="26"/>
      <c r="N218" s="26"/>
    </row>
    <row r="219" spans="1:14" ht="15" customHeight="1">
      <c r="A219" s="26"/>
      <c r="B219" s="26"/>
      <c r="C219" s="26"/>
      <c r="D219" s="26"/>
      <c r="E219" s="26"/>
      <c r="F219" s="28"/>
      <c r="G219" s="53"/>
      <c r="H219" s="29"/>
      <c r="I219" s="26"/>
      <c r="J219" s="26"/>
      <c r="K219" s="26"/>
      <c r="L219" s="26"/>
      <c r="M219" s="26"/>
      <c r="N219" s="26"/>
    </row>
    <row r="220" spans="1:14" ht="15" customHeight="1">
      <c r="A220" s="26"/>
      <c r="B220" s="26"/>
      <c r="C220" s="26"/>
      <c r="D220" s="26"/>
      <c r="E220" s="26"/>
      <c r="F220" s="28"/>
      <c r="G220" s="53"/>
      <c r="H220" s="29"/>
      <c r="I220" s="26"/>
      <c r="J220" s="26"/>
      <c r="K220" s="26"/>
      <c r="L220" s="26"/>
      <c r="M220" s="26"/>
      <c r="N220" s="26"/>
    </row>
    <row r="221" spans="1:14" ht="15" customHeight="1">
      <c r="A221" s="26"/>
      <c r="B221" s="26"/>
      <c r="C221" s="26"/>
      <c r="D221" s="26"/>
      <c r="E221" s="26"/>
      <c r="F221" s="28"/>
      <c r="G221" s="53"/>
      <c r="H221" s="29"/>
      <c r="I221" s="26"/>
      <c r="J221" s="26"/>
      <c r="K221" s="26"/>
      <c r="L221" s="26"/>
      <c r="M221" s="26"/>
      <c r="N221" s="26"/>
    </row>
    <row r="222" spans="1:14" ht="15" customHeight="1">
      <c r="A222" s="26"/>
      <c r="B222" s="26"/>
      <c r="C222" s="26"/>
      <c r="D222" s="26"/>
      <c r="E222" s="26"/>
      <c r="F222" s="28"/>
      <c r="G222" s="53"/>
      <c r="H222" s="29"/>
      <c r="I222" s="26"/>
      <c r="J222" s="26"/>
      <c r="K222" s="26"/>
      <c r="L222" s="26"/>
      <c r="M222" s="26"/>
      <c r="N222" s="26"/>
    </row>
    <row r="223" spans="1:14" ht="15" customHeight="1">
      <c r="A223" s="26"/>
      <c r="B223" s="26"/>
      <c r="C223" s="26"/>
      <c r="D223" s="26"/>
      <c r="E223" s="26"/>
      <c r="F223" s="28"/>
      <c r="G223" s="53"/>
      <c r="H223" s="29"/>
      <c r="I223" s="26"/>
      <c r="J223" s="26"/>
      <c r="K223" s="26"/>
      <c r="L223" s="26"/>
      <c r="M223" s="26"/>
      <c r="N223" s="26"/>
    </row>
    <row r="224" spans="1:14" ht="15" customHeight="1">
      <c r="A224" s="26"/>
      <c r="B224" s="26"/>
      <c r="C224" s="26"/>
      <c r="D224" s="26"/>
      <c r="E224" s="26"/>
      <c r="F224" s="28"/>
      <c r="G224" s="53"/>
      <c r="H224" s="29"/>
      <c r="I224" s="26"/>
      <c r="J224" s="26"/>
      <c r="K224" s="26"/>
      <c r="L224" s="26"/>
      <c r="M224" s="26"/>
      <c r="N224" s="26"/>
    </row>
    <row r="225" spans="1:14" ht="15" customHeight="1">
      <c r="A225" s="26"/>
      <c r="B225" s="26"/>
      <c r="C225" s="26"/>
      <c r="D225" s="26"/>
      <c r="E225" s="26"/>
      <c r="F225" s="28"/>
      <c r="G225" s="53"/>
      <c r="H225" s="29"/>
      <c r="I225" s="26"/>
      <c r="J225" s="26"/>
      <c r="K225" s="26"/>
      <c r="L225" s="26"/>
      <c r="M225" s="26"/>
      <c r="N225" s="26"/>
    </row>
    <row r="226" spans="1:14" ht="15" customHeight="1">
      <c r="A226" s="26"/>
      <c r="B226" s="26"/>
      <c r="C226" s="26"/>
      <c r="D226" s="26"/>
      <c r="E226" s="26"/>
      <c r="F226" s="28"/>
      <c r="G226" s="53"/>
      <c r="H226" s="29"/>
      <c r="I226" s="26"/>
      <c r="J226" s="26"/>
      <c r="K226" s="26"/>
      <c r="L226" s="26"/>
      <c r="M226" s="26"/>
      <c r="N226" s="26"/>
    </row>
    <row r="227" spans="1:14" ht="15" customHeight="1">
      <c r="A227" s="26"/>
      <c r="B227" s="26"/>
      <c r="C227" s="26"/>
      <c r="D227" s="26"/>
      <c r="E227" s="26"/>
      <c r="F227" s="28"/>
      <c r="G227" s="53"/>
      <c r="H227" s="29"/>
      <c r="I227" s="26"/>
      <c r="J227" s="26"/>
      <c r="K227" s="26"/>
      <c r="L227" s="26"/>
      <c r="M227" s="26"/>
      <c r="N227" s="26"/>
    </row>
    <row r="228" spans="1:14" ht="15" customHeight="1">
      <c r="A228" s="26"/>
      <c r="B228" s="26"/>
      <c r="C228" s="26"/>
      <c r="D228" s="26"/>
      <c r="E228" s="26"/>
      <c r="F228" s="28"/>
      <c r="G228" s="53"/>
      <c r="H228" s="29"/>
      <c r="I228" s="26"/>
      <c r="J228" s="26"/>
      <c r="K228" s="26"/>
      <c r="L228" s="26"/>
      <c r="M228" s="26"/>
      <c r="N228" s="26"/>
    </row>
    <row r="229" spans="1:14" ht="15" customHeight="1">
      <c r="A229" s="26"/>
      <c r="B229" s="26"/>
      <c r="C229" s="26"/>
      <c r="D229" s="26"/>
      <c r="E229" s="26"/>
      <c r="F229" s="28"/>
      <c r="G229" s="53"/>
      <c r="H229" s="29"/>
      <c r="I229" s="26"/>
      <c r="J229" s="26"/>
      <c r="K229" s="26"/>
      <c r="L229" s="26"/>
      <c r="M229" s="26"/>
      <c r="N229" s="26"/>
    </row>
    <row r="230" spans="1:14" ht="15" customHeight="1">
      <c r="A230" s="26"/>
      <c r="B230" s="26"/>
      <c r="C230" s="26"/>
      <c r="D230" s="26"/>
      <c r="E230" s="26"/>
      <c r="F230" s="28"/>
      <c r="G230" s="53"/>
      <c r="H230" s="29"/>
      <c r="I230" s="26"/>
      <c r="J230" s="26"/>
      <c r="K230" s="26"/>
      <c r="L230" s="26"/>
      <c r="M230" s="26"/>
      <c r="N230" s="26"/>
    </row>
    <row r="231" spans="1:14" ht="15" customHeight="1">
      <c r="A231" s="26"/>
      <c r="B231" s="26"/>
      <c r="C231" s="26"/>
      <c r="D231" s="26"/>
      <c r="E231" s="26"/>
      <c r="F231" s="28"/>
      <c r="G231" s="53"/>
      <c r="H231" s="29"/>
      <c r="I231" s="26"/>
      <c r="J231" s="26"/>
      <c r="K231" s="26"/>
      <c r="L231" s="26"/>
      <c r="M231" s="26"/>
      <c r="N231" s="26"/>
    </row>
    <row r="232" spans="1:14" ht="15" customHeight="1">
      <c r="A232" s="26"/>
      <c r="B232" s="26"/>
      <c r="C232" s="26"/>
      <c r="D232" s="26"/>
      <c r="E232" s="26"/>
      <c r="F232" s="28"/>
      <c r="G232" s="53"/>
      <c r="H232" s="29"/>
      <c r="I232" s="26"/>
      <c r="J232" s="26"/>
      <c r="K232" s="26"/>
      <c r="L232" s="26"/>
      <c r="M232" s="26"/>
      <c r="N232" s="26"/>
    </row>
    <row r="233" spans="1:14" ht="15" customHeight="1">
      <c r="A233" s="26"/>
      <c r="B233" s="26"/>
      <c r="C233" s="26"/>
      <c r="D233" s="26"/>
      <c r="E233" s="26"/>
      <c r="F233" s="28"/>
      <c r="G233" s="53"/>
      <c r="H233" s="29"/>
      <c r="I233" s="26"/>
      <c r="J233" s="26"/>
      <c r="K233" s="26"/>
      <c r="L233" s="26"/>
      <c r="M233" s="26"/>
      <c r="N233" s="26"/>
    </row>
    <row r="234" spans="1:14" ht="15" customHeight="1">
      <c r="A234" s="26"/>
      <c r="B234" s="26"/>
      <c r="C234" s="26"/>
      <c r="D234" s="26"/>
      <c r="E234" s="26"/>
      <c r="F234" s="28"/>
      <c r="G234" s="53"/>
      <c r="H234" s="29"/>
      <c r="I234" s="26"/>
      <c r="J234" s="26"/>
      <c r="K234" s="26"/>
      <c r="L234" s="26"/>
      <c r="M234" s="26"/>
      <c r="N234" s="26"/>
    </row>
    <row r="235" spans="1:14" ht="15" customHeight="1">
      <c r="A235" s="26"/>
      <c r="B235" s="26"/>
      <c r="C235" s="26"/>
      <c r="D235" s="26"/>
      <c r="E235" s="26"/>
      <c r="F235" s="28"/>
      <c r="G235" s="53"/>
      <c r="H235" s="29"/>
      <c r="I235" s="26"/>
      <c r="J235" s="26"/>
      <c r="K235" s="26"/>
      <c r="L235" s="26"/>
      <c r="M235" s="26"/>
      <c r="N235" s="26"/>
    </row>
    <row r="236" spans="1:14">
      <c r="A236" s="26"/>
      <c r="B236" s="26"/>
      <c r="C236" s="26"/>
      <c r="D236" s="26"/>
      <c r="E236" s="26"/>
      <c r="F236" s="28"/>
      <c r="G236" s="53"/>
      <c r="H236" s="29"/>
      <c r="I236" s="26"/>
      <c r="J236" s="26"/>
      <c r="K236" s="26"/>
      <c r="L236" s="26"/>
      <c r="M236" s="26"/>
      <c r="N236" s="26"/>
    </row>
    <row r="237" spans="1:14">
      <c r="A237" s="26"/>
      <c r="B237" s="26"/>
      <c r="C237" s="26"/>
      <c r="D237" s="26"/>
      <c r="E237" s="26"/>
      <c r="F237" s="28"/>
      <c r="G237" s="53"/>
      <c r="H237" s="29"/>
      <c r="I237" s="26"/>
      <c r="J237" s="26"/>
      <c r="K237" s="26"/>
      <c r="L237" s="26"/>
      <c r="M237" s="26"/>
      <c r="N237" s="26"/>
    </row>
    <row r="238" spans="1:14">
      <c r="A238" s="26"/>
      <c r="B238" s="26"/>
      <c r="C238" s="26"/>
      <c r="D238" s="26"/>
      <c r="E238" s="26"/>
      <c r="F238" s="28"/>
      <c r="G238" s="53"/>
      <c r="H238" s="29"/>
      <c r="I238" s="26"/>
      <c r="J238" s="26"/>
      <c r="K238" s="26"/>
      <c r="L238" s="26"/>
      <c r="M238" s="26"/>
      <c r="N238" s="26"/>
    </row>
    <row r="239" spans="1:14">
      <c r="A239" s="26"/>
      <c r="B239" s="26"/>
      <c r="C239" s="26"/>
      <c r="D239" s="26"/>
      <c r="E239" s="26"/>
      <c r="F239" s="28"/>
      <c r="G239" s="53"/>
      <c r="H239" s="29"/>
      <c r="I239" s="26"/>
      <c r="J239" s="26"/>
      <c r="K239" s="26"/>
      <c r="L239" s="26"/>
      <c r="M239" s="26"/>
      <c r="N239" s="26"/>
    </row>
    <row r="240" spans="1:14">
      <c r="A240" s="26"/>
      <c r="B240" s="26"/>
      <c r="C240" s="26"/>
      <c r="D240" s="26"/>
      <c r="E240" s="26"/>
      <c r="F240" s="28"/>
      <c r="G240" s="53"/>
      <c r="H240" s="29"/>
      <c r="I240" s="26"/>
      <c r="J240" s="26"/>
      <c r="K240" s="26"/>
      <c r="L240" s="26"/>
      <c r="M240" s="26"/>
      <c r="N240" s="26"/>
    </row>
    <row r="241" spans="1:14">
      <c r="A241" s="26"/>
      <c r="B241" s="26"/>
      <c r="C241" s="26"/>
      <c r="D241" s="26"/>
      <c r="E241" s="26"/>
      <c r="F241" s="28"/>
      <c r="G241" s="53"/>
      <c r="H241" s="29"/>
      <c r="I241" s="26"/>
      <c r="J241" s="26"/>
      <c r="K241" s="26"/>
      <c r="L241" s="26"/>
      <c r="M241" s="26"/>
      <c r="N241" s="26"/>
    </row>
    <row r="242" spans="1:14">
      <c r="A242" s="26"/>
      <c r="B242" s="26"/>
      <c r="C242" s="26"/>
      <c r="D242" s="26"/>
      <c r="E242" s="26"/>
      <c r="F242" s="28"/>
      <c r="G242" s="53"/>
      <c r="H242" s="29"/>
      <c r="I242" s="26"/>
      <c r="J242" s="26"/>
      <c r="K242" s="26"/>
      <c r="L242" s="26"/>
      <c r="M242" s="26"/>
      <c r="N242" s="26"/>
    </row>
    <row r="243" spans="1:14">
      <c r="A243" s="26"/>
      <c r="B243" s="26"/>
      <c r="C243" s="26"/>
      <c r="D243" s="26"/>
      <c r="E243" s="26"/>
      <c r="F243" s="28"/>
      <c r="G243" s="53"/>
      <c r="H243" s="29"/>
      <c r="I243" s="26"/>
      <c r="J243" s="26"/>
      <c r="K243" s="26"/>
      <c r="L243" s="26"/>
      <c r="M243" s="26"/>
      <c r="N243" s="26"/>
    </row>
    <row r="244" spans="1:14">
      <c r="A244" s="26"/>
      <c r="B244" s="26"/>
      <c r="C244" s="26"/>
      <c r="D244" s="26"/>
      <c r="E244" s="26"/>
      <c r="F244" s="28"/>
      <c r="G244" s="53"/>
      <c r="H244" s="29"/>
      <c r="I244" s="26"/>
      <c r="J244" s="26"/>
      <c r="K244" s="26"/>
      <c r="L244" s="26"/>
      <c r="M244" s="26"/>
      <c r="N244" s="26"/>
    </row>
    <row r="245" spans="1:14">
      <c r="A245" s="26"/>
      <c r="B245" s="26"/>
      <c r="C245" s="26"/>
      <c r="D245" s="26"/>
      <c r="E245" s="26"/>
      <c r="F245" s="28"/>
      <c r="G245" s="53"/>
      <c r="H245" s="29"/>
      <c r="I245" s="26"/>
      <c r="J245" s="26"/>
      <c r="K245" s="26"/>
      <c r="L245" s="26"/>
      <c r="M245" s="26"/>
      <c r="N245" s="26"/>
    </row>
    <row r="246" spans="1:14">
      <c r="A246" s="26"/>
      <c r="B246" s="26"/>
      <c r="C246" s="26"/>
      <c r="D246" s="26"/>
      <c r="E246" s="26"/>
      <c r="F246" s="28"/>
      <c r="G246" s="53"/>
      <c r="H246" s="29"/>
      <c r="I246" s="26"/>
      <c r="J246" s="26"/>
      <c r="K246" s="26"/>
      <c r="L246" s="26"/>
      <c r="M246" s="26"/>
      <c r="N246" s="26"/>
    </row>
    <row r="247" spans="1:14">
      <c r="A247" s="26"/>
      <c r="B247" s="26"/>
      <c r="C247" s="26"/>
      <c r="D247" s="26"/>
      <c r="E247" s="26"/>
      <c r="F247" s="28"/>
      <c r="G247" s="53"/>
      <c r="H247" s="29"/>
      <c r="I247" s="26"/>
      <c r="J247" s="26"/>
      <c r="K247" s="26"/>
      <c r="L247" s="26"/>
      <c r="M247" s="26"/>
      <c r="N247" s="26"/>
    </row>
    <row r="248" spans="1:14">
      <c r="A248" s="26"/>
      <c r="B248" s="26"/>
      <c r="C248" s="26"/>
      <c r="D248" s="26"/>
      <c r="E248" s="26"/>
      <c r="F248" s="28"/>
      <c r="G248" s="53"/>
      <c r="H248" s="29"/>
      <c r="I248" s="26"/>
      <c r="J248" s="26"/>
      <c r="K248" s="26"/>
      <c r="L248" s="26"/>
      <c r="M248" s="26"/>
      <c r="N248" s="26"/>
    </row>
    <row r="249" spans="1:14">
      <c r="A249" s="26"/>
      <c r="B249" s="26"/>
      <c r="C249" s="26"/>
      <c r="D249" s="26"/>
      <c r="E249" s="26"/>
      <c r="F249" s="28"/>
      <c r="G249" s="53"/>
      <c r="H249" s="29"/>
      <c r="I249" s="26"/>
      <c r="J249" s="26"/>
      <c r="K249" s="26"/>
      <c r="L249" s="26"/>
      <c r="M249" s="26"/>
      <c r="N249" s="26"/>
    </row>
    <row r="250" spans="1:14">
      <c r="A250" s="26"/>
      <c r="B250" s="26"/>
      <c r="C250" s="26"/>
      <c r="D250" s="26"/>
      <c r="E250" s="26"/>
      <c r="F250" s="28"/>
      <c r="G250" s="53"/>
      <c r="H250" s="29"/>
      <c r="I250" s="26"/>
      <c r="J250" s="26"/>
      <c r="K250" s="26"/>
      <c r="L250" s="26"/>
      <c r="M250" s="26"/>
      <c r="N250" s="26"/>
    </row>
    <row r="251" spans="1:14">
      <c r="A251" s="26"/>
      <c r="B251" s="26"/>
      <c r="C251" s="26"/>
      <c r="D251" s="26"/>
      <c r="E251" s="26"/>
      <c r="F251" s="28"/>
      <c r="G251" s="53"/>
      <c r="H251" s="29"/>
      <c r="I251" s="26"/>
      <c r="J251" s="26"/>
      <c r="K251" s="26"/>
      <c r="L251" s="26"/>
      <c r="M251" s="26"/>
      <c r="N251" s="26"/>
    </row>
    <row r="252" spans="1:14">
      <c r="A252" s="26"/>
      <c r="B252" s="26"/>
      <c r="C252" s="26"/>
      <c r="D252" s="26"/>
      <c r="E252" s="26"/>
      <c r="F252" s="28"/>
      <c r="G252" s="53"/>
      <c r="H252" s="29"/>
      <c r="I252" s="26"/>
      <c r="J252" s="26"/>
      <c r="K252" s="26"/>
      <c r="L252" s="26"/>
      <c r="M252" s="26"/>
      <c r="N252" s="26"/>
    </row>
    <row r="253" spans="1:14">
      <c r="A253" s="26"/>
      <c r="B253" s="26"/>
      <c r="C253" s="26"/>
      <c r="D253" s="26"/>
      <c r="E253" s="26"/>
      <c r="F253" s="28"/>
      <c r="G253" s="53"/>
      <c r="H253" s="29"/>
      <c r="I253" s="26"/>
      <c r="J253" s="26"/>
      <c r="K253" s="26"/>
      <c r="L253" s="26"/>
      <c r="M253" s="26"/>
      <c r="N253" s="26"/>
    </row>
    <row r="254" spans="1:14">
      <c r="A254" s="26"/>
      <c r="B254" s="26"/>
      <c r="C254" s="26"/>
      <c r="D254" s="26"/>
      <c r="E254" s="26"/>
      <c r="F254" s="28"/>
      <c r="G254" s="53"/>
      <c r="H254" s="29"/>
      <c r="I254" s="26"/>
      <c r="J254" s="26"/>
      <c r="K254" s="26"/>
      <c r="L254" s="26"/>
      <c r="M254" s="26"/>
      <c r="N254" s="26"/>
    </row>
    <row r="255" spans="1:14">
      <c r="A255" s="26"/>
      <c r="B255" s="26"/>
      <c r="C255" s="26"/>
      <c r="D255" s="26"/>
      <c r="E255" s="26"/>
      <c r="F255" s="28"/>
      <c r="G255" s="53"/>
      <c r="H255" s="29"/>
      <c r="I255" s="26"/>
      <c r="J255" s="26"/>
      <c r="K255" s="26"/>
      <c r="L255" s="26"/>
      <c r="M255" s="26"/>
      <c r="N255" s="26"/>
    </row>
    <row r="256" spans="1:14">
      <c r="A256" s="26"/>
      <c r="B256" s="26"/>
      <c r="C256" s="26"/>
      <c r="D256" s="26"/>
      <c r="E256" s="26"/>
      <c r="F256" s="28"/>
      <c r="G256" s="53"/>
      <c r="H256" s="29"/>
      <c r="I256" s="26"/>
      <c r="J256" s="26"/>
      <c r="K256" s="26"/>
      <c r="L256" s="26"/>
      <c r="M256" s="26"/>
      <c r="N256" s="26"/>
    </row>
    <row r="257" spans="1:14">
      <c r="A257" s="26"/>
      <c r="B257" s="26"/>
      <c r="C257" s="26"/>
      <c r="D257" s="26"/>
      <c r="E257" s="26"/>
      <c r="F257" s="28"/>
      <c r="G257" s="53"/>
      <c r="H257" s="29"/>
      <c r="I257" s="26"/>
      <c r="J257" s="26"/>
      <c r="K257" s="26"/>
      <c r="L257" s="26"/>
      <c r="M257" s="26"/>
      <c r="N257" s="26"/>
    </row>
    <row r="258" spans="1:14">
      <c r="A258" s="26"/>
      <c r="B258" s="26"/>
      <c r="C258" s="26"/>
      <c r="D258" s="26"/>
      <c r="E258" s="26"/>
      <c r="F258" s="28"/>
      <c r="G258" s="53"/>
      <c r="H258" s="29"/>
      <c r="I258" s="26"/>
      <c r="J258" s="26"/>
      <c r="K258" s="26"/>
      <c r="L258" s="26"/>
      <c r="M258" s="26"/>
      <c r="N258" s="26"/>
    </row>
    <row r="259" spans="1:14">
      <c r="A259" s="26"/>
      <c r="B259" s="26"/>
      <c r="C259" s="26"/>
      <c r="D259" s="26"/>
      <c r="E259" s="26"/>
      <c r="F259" s="28"/>
      <c r="G259" s="53"/>
      <c r="H259" s="29"/>
      <c r="I259" s="26"/>
      <c r="J259" s="26"/>
      <c r="K259" s="26"/>
      <c r="L259" s="26"/>
      <c r="M259" s="26"/>
      <c r="N259" s="26"/>
    </row>
    <row r="260" spans="1:14">
      <c r="A260" s="26"/>
      <c r="B260" s="26"/>
      <c r="C260" s="26"/>
      <c r="D260" s="26"/>
      <c r="E260" s="26"/>
      <c r="F260" s="28"/>
      <c r="G260" s="53"/>
      <c r="H260" s="29"/>
      <c r="I260" s="26"/>
      <c r="J260" s="26"/>
      <c r="K260" s="26"/>
      <c r="L260" s="26"/>
      <c r="M260" s="26"/>
      <c r="N260" s="26"/>
    </row>
    <row r="261" spans="1:14">
      <c r="A261" s="26"/>
      <c r="B261" s="26"/>
      <c r="C261" s="26"/>
      <c r="D261" s="26"/>
      <c r="E261" s="26"/>
      <c r="F261" s="28"/>
      <c r="G261" s="53"/>
      <c r="H261" s="29"/>
      <c r="I261" s="26"/>
      <c r="J261" s="26"/>
      <c r="K261" s="26"/>
      <c r="L261" s="26"/>
      <c r="M261" s="26"/>
      <c r="N261" s="26"/>
    </row>
    <row r="262" spans="1:14">
      <c r="A262" s="26"/>
      <c r="B262" s="26"/>
      <c r="C262" s="26"/>
      <c r="D262" s="26"/>
      <c r="E262" s="26"/>
      <c r="F262" s="28"/>
      <c r="G262" s="53"/>
      <c r="H262" s="29"/>
      <c r="I262" s="26"/>
      <c r="J262" s="26"/>
      <c r="K262" s="26"/>
      <c r="L262" s="26"/>
      <c r="M262" s="26"/>
      <c r="N262" s="26"/>
    </row>
    <row r="263" spans="1:14">
      <c r="A263" s="26"/>
      <c r="B263" s="26"/>
      <c r="C263" s="26"/>
      <c r="D263" s="26"/>
      <c r="E263" s="26"/>
      <c r="F263" s="28"/>
      <c r="G263" s="53"/>
      <c r="H263" s="29"/>
      <c r="I263" s="26"/>
      <c r="J263" s="26"/>
      <c r="K263" s="26"/>
      <c r="L263" s="26"/>
      <c r="M263" s="26"/>
      <c r="N263" s="26"/>
    </row>
    <row r="264" spans="1:14">
      <c r="A264" s="26"/>
      <c r="B264" s="26"/>
      <c r="C264" s="26"/>
      <c r="D264" s="26"/>
      <c r="E264" s="26"/>
      <c r="F264" s="28"/>
      <c r="G264" s="53"/>
      <c r="H264" s="29"/>
      <c r="I264" s="26"/>
      <c r="J264" s="26"/>
      <c r="K264" s="26"/>
      <c r="L264" s="26"/>
      <c r="M264" s="26"/>
      <c r="N264" s="26"/>
    </row>
    <row r="265" spans="1:14">
      <c r="A265" s="26"/>
      <c r="B265" s="26"/>
      <c r="C265" s="26"/>
      <c r="D265" s="26"/>
      <c r="E265" s="26"/>
      <c r="F265" s="28"/>
      <c r="G265" s="53"/>
      <c r="H265" s="29"/>
      <c r="I265" s="26"/>
      <c r="J265" s="26"/>
      <c r="K265" s="26"/>
      <c r="L265" s="26"/>
      <c r="M265" s="26"/>
      <c r="N265" s="26"/>
    </row>
    <row r="266" spans="1:14">
      <c r="A266" s="26"/>
      <c r="B266" s="26"/>
      <c r="C266" s="26"/>
      <c r="D266" s="26"/>
      <c r="E266" s="26"/>
      <c r="F266" s="28"/>
      <c r="G266" s="53"/>
      <c r="H266" s="29"/>
      <c r="I266" s="26"/>
      <c r="J266" s="26"/>
      <c r="K266" s="26"/>
      <c r="L266" s="26"/>
      <c r="M266" s="26"/>
      <c r="N266" s="26"/>
    </row>
    <row r="267" spans="1:14">
      <c r="A267" s="26"/>
      <c r="B267" s="26"/>
      <c r="C267" s="26"/>
      <c r="D267" s="26"/>
      <c r="E267" s="26"/>
      <c r="F267" s="28"/>
      <c r="G267" s="53"/>
      <c r="H267" s="29"/>
      <c r="I267" s="26"/>
      <c r="J267" s="26"/>
      <c r="K267" s="26"/>
      <c r="L267" s="26"/>
      <c r="M267" s="26"/>
      <c r="N267" s="26"/>
    </row>
    <row r="268" spans="1:14">
      <c r="A268" s="26"/>
      <c r="B268" s="26"/>
      <c r="C268" s="26"/>
      <c r="D268" s="26"/>
      <c r="E268" s="26"/>
      <c r="F268" s="28"/>
      <c r="G268" s="53"/>
      <c r="H268" s="29"/>
      <c r="I268" s="26"/>
      <c r="J268" s="26"/>
      <c r="K268" s="26"/>
      <c r="L268" s="26"/>
      <c r="M268" s="26"/>
      <c r="N268" s="26"/>
    </row>
    <row r="269" spans="1:14">
      <c r="A269" s="26"/>
      <c r="B269" s="26"/>
      <c r="C269" s="26"/>
      <c r="D269" s="26"/>
      <c r="E269" s="26"/>
      <c r="F269" s="28"/>
      <c r="G269" s="53"/>
      <c r="H269" s="29"/>
      <c r="I269" s="26"/>
      <c r="J269" s="26"/>
      <c r="K269" s="26"/>
      <c r="L269" s="26"/>
      <c r="M269" s="26"/>
      <c r="N269" s="26"/>
    </row>
    <row r="270" spans="1:14">
      <c r="A270" s="26"/>
      <c r="B270" s="26"/>
      <c r="C270" s="26"/>
      <c r="D270" s="26"/>
      <c r="E270" s="26"/>
      <c r="F270" s="28"/>
      <c r="G270" s="53"/>
      <c r="H270" s="29"/>
      <c r="I270" s="26"/>
      <c r="J270" s="26"/>
      <c r="K270" s="26"/>
      <c r="L270" s="26"/>
      <c r="M270" s="26"/>
      <c r="N270" s="26"/>
    </row>
    <row r="271" spans="1:14">
      <c r="A271" s="26"/>
      <c r="B271" s="26"/>
      <c r="C271" s="26"/>
      <c r="D271" s="26"/>
      <c r="E271" s="26"/>
      <c r="F271" s="28"/>
      <c r="G271" s="53"/>
      <c r="H271" s="29"/>
      <c r="I271" s="26"/>
      <c r="J271" s="26"/>
      <c r="K271" s="26"/>
      <c r="L271" s="26"/>
      <c r="M271" s="26"/>
      <c r="N271" s="26"/>
    </row>
    <row r="272" spans="1:14">
      <c r="A272" s="26"/>
      <c r="B272" s="26"/>
      <c r="C272" s="26"/>
      <c r="D272" s="26"/>
      <c r="E272" s="26"/>
      <c r="F272" s="28"/>
      <c r="G272" s="53"/>
      <c r="H272" s="29"/>
      <c r="I272" s="26"/>
      <c r="J272" s="26"/>
      <c r="K272" s="26"/>
      <c r="L272" s="26"/>
      <c r="M272" s="26"/>
      <c r="N272" s="26"/>
    </row>
    <row r="273" spans="1:14">
      <c r="A273" s="26"/>
      <c r="B273" s="26"/>
      <c r="C273" s="26"/>
      <c r="D273" s="26"/>
      <c r="E273" s="26"/>
      <c r="F273" s="28"/>
      <c r="G273" s="53"/>
      <c r="H273" s="29"/>
      <c r="I273" s="26"/>
      <c r="J273" s="26"/>
      <c r="K273" s="26"/>
      <c r="L273" s="26"/>
      <c r="M273" s="26"/>
      <c r="N273" s="26"/>
    </row>
    <row r="274" spans="1:14">
      <c r="A274" s="26"/>
      <c r="B274" s="26"/>
      <c r="C274" s="26"/>
      <c r="D274" s="26"/>
      <c r="E274" s="26"/>
      <c r="F274" s="28"/>
      <c r="G274" s="53"/>
      <c r="H274" s="29"/>
      <c r="I274" s="26"/>
      <c r="J274" s="26"/>
      <c r="K274" s="26"/>
      <c r="L274" s="26"/>
      <c r="M274" s="26"/>
      <c r="N274" s="26"/>
    </row>
    <row r="275" spans="1:14">
      <c r="A275" s="26"/>
      <c r="B275" s="26"/>
      <c r="C275" s="26"/>
      <c r="D275" s="26"/>
      <c r="E275" s="26"/>
      <c r="F275" s="28"/>
      <c r="G275" s="53"/>
      <c r="H275" s="29"/>
      <c r="I275" s="26"/>
      <c r="J275" s="26"/>
      <c r="K275" s="26"/>
      <c r="L275" s="26"/>
      <c r="M275" s="26"/>
      <c r="N275" s="26"/>
    </row>
    <row r="276" spans="1:14">
      <c r="A276" s="26"/>
      <c r="B276" s="26"/>
      <c r="C276" s="26"/>
      <c r="D276" s="26"/>
      <c r="E276" s="26"/>
      <c r="F276" s="28"/>
      <c r="G276" s="53"/>
      <c r="H276" s="29"/>
      <c r="I276" s="26"/>
      <c r="J276" s="26"/>
      <c r="K276" s="26"/>
      <c r="L276" s="26"/>
      <c r="M276" s="26"/>
      <c r="N276" s="26"/>
    </row>
    <row r="277" spans="1:14">
      <c r="A277" s="26"/>
      <c r="B277" s="26"/>
      <c r="C277" s="26"/>
      <c r="D277" s="26"/>
      <c r="E277" s="26"/>
      <c r="F277" s="28"/>
      <c r="G277" s="53"/>
      <c r="H277" s="29"/>
      <c r="I277" s="26"/>
      <c r="J277" s="26"/>
      <c r="K277" s="26"/>
      <c r="L277" s="26"/>
      <c r="M277" s="26"/>
      <c r="N277" s="26"/>
    </row>
    <row r="278" spans="1:14">
      <c r="A278" s="26"/>
      <c r="B278" s="26"/>
      <c r="C278" s="26"/>
      <c r="D278" s="26"/>
      <c r="E278" s="26"/>
      <c r="F278" s="28"/>
      <c r="G278" s="53"/>
      <c r="H278" s="29"/>
      <c r="I278" s="26"/>
      <c r="J278" s="26"/>
      <c r="K278" s="26"/>
      <c r="L278" s="26"/>
      <c r="M278" s="26"/>
      <c r="N278" s="26"/>
    </row>
    <row r="279" spans="1:14">
      <c r="A279" s="26"/>
      <c r="B279" s="26"/>
      <c r="C279" s="26"/>
      <c r="D279" s="26"/>
      <c r="E279" s="26"/>
      <c r="F279" s="28"/>
      <c r="G279" s="53"/>
      <c r="H279" s="29"/>
      <c r="I279" s="26"/>
      <c r="J279" s="26"/>
      <c r="K279" s="26"/>
      <c r="L279" s="26"/>
      <c r="M279" s="26"/>
      <c r="N279" s="26"/>
    </row>
    <row r="280" spans="1:14">
      <c r="A280" s="26"/>
      <c r="B280" s="26"/>
      <c r="C280" s="26"/>
      <c r="D280" s="26"/>
      <c r="E280" s="26"/>
      <c r="F280" s="28"/>
      <c r="G280" s="53"/>
      <c r="H280" s="29"/>
      <c r="I280" s="26"/>
      <c r="J280" s="26"/>
      <c r="K280" s="26"/>
      <c r="L280" s="26"/>
      <c r="M280" s="26"/>
      <c r="N280" s="26"/>
    </row>
    <row r="281" spans="1:14">
      <c r="A281" s="26"/>
      <c r="B281" s="26"/>
      <c r="C281" s="26"/>
      <c r="D281" s="26"/>
      <c r="E281" s="26"/>
      <c r="F281" s="28"/>
      <c r="G281" s="53"/>
      <c r="H281" s="29"/>
      <c r="I281" s="26"/>
      <c r="J281" s="26"/>
      <c r="K281" s="26"/>
      <c r="L281" s="26"/>
      <c r="M281" s="26"/>
      <c r="N281" s="26"/>
    </row>
    <row r="282" spans="1:14">
      <c r="A282" s="26"/>
      <c r="B282" s="26"/>
      <c r="C282" s="26"/>
      <c r="D282" s="26"/>
      <c r="E282" s="26"/>
      <c r="F282" s="28"/>
      <c r="G282" s="53"/>
      <c r="H282" s="29"/>
      <c r="I282" s="26"/>
      <c r="J282" s="26"/>
      <c r="K282" s="26"/>
      <c r="L282" s="26"/>
      <c r="M282" s="26"/>
      <c r="N282" s="26"/>
    </row>
    <row r="283" spans="1:14">
      <c r="A283" s="26"/>
      <c r="B283" s="26"/>
      <c r="C283" s="26"/>
      <c r="D283" s="26"/>
      <c r="E283" s="26"/>
      <c r="F283" s="28"/>
      <c r="G283" s="53"/>
      <c r="H283" s="29"/>
      <c r="I283" s="26"/>
      <c r="J283" s="26"/>
      <c r="K283" s="26"/>
      <c r="L283" s="26"/>
      <c r="M283" s="26"/>
      <c r="N283" s="26"/>
    </row>
    <row r="284" spans="1:14">
      <c r="A284" s="26"/>
      <c r="B284" s="26"/>
      <c r="C284" s="26"/>
      <c r="D284" s="26"/>
      <c r="E284" s="26"/>
      <c r="F284" s="28"/>
      <c r="G284" s="53"/>
      <c r="H284" s="29"/>
      <c r="I284" s="26"/>
      <c r="J284" s="26"/>
      <c r="K284" s="26"/>
      <c r="L284" s="26"/>
      <c r="M284" s="26"/>
      <c r="N284" s="26"/>
    </row>
    <row r="285" spans="1:14">
      <c r="A285" s="26"/>
      <c r="B285" s="26"/>
      <c r="C285" s="26"/>
      <c r="D285" s="26"/>
      <c r="E285" s="26"/>
      <c r="F285" s="28"/>
      <c r="G285" s="53"/>
      <c r="H285" s="29"/>
      <c r="I285" s="26"/>
      <c r="J285" s="26"/>
      <c r="K285" s="26"/>
      <c r="L285" s="26"/>
      <c r="M285" s="26"/>
      <c r="N285" s="26"/>
    </row>
    <row r="286" spans="1:14">
      <c r="A286" s="26"/>
      <c r="B286" s="26"/>
      <c r="C286" s="26"/>
      <c r="D286" s="26"/>
      <c r="E286" s="26"/>
      <c r="F286" s="28"/>
      <c r="G286" s="53"/>
      <c r="H286" s="29"/>
      <c r="I286" s="26"/>
      <c r="J286" s="26"/>
      <c r="K286" s="26"/>
      <c r="L286" s="26"/>
      <c r="M286" s="26"/>
      <c r="N286" s="26"/>
    </row>
    <row r="287" spans="1:14">
      <c r="A287" s="26"/>
      <c r="B287" s="26"/>
      <c r="C287" s="26"/>
      <c r="D287" s="26"/>
      <c r="E287" s="26"/>
      <c r="F287" s="28"/>
      <c r="G287" s="53"/>
      <c r="H287" s="29"/>
      <c r="I287" s="26"/>
      <c r="J287" s="26"/>
      <c r="K287" s="26"/>
      <c r="L287" s="26"/>
      <c r="M287" s="26"/>
      <c r="N287" s="26"/>
    </row>
    <row r="288" spans="1:14">
      <c r="A288" s="26"/>
      <c r="B288" s="26"/>
      <c r="C288" s="26"/>
      <c r="D288" s="26"/>
      <c r="E288" s="26"/>
      <c r="F288" s="28"/>
      <c r="G288" s="53"/>
      <c r="H288" s="29"/>
      <c r="I288" s="26"/>
      <c r="J288" s="26"/>
      <c r="K288" s="26"/>
      <c r="L288" s="26"/>
      <c r="M288" s="26"/>
      <c r="N288" s="26"/>
    </row>
    <row r="289" spans="1:14">
      <c r="A289" s="26"/>
      <c r="B289" s="26"/>
      <c r="C289" s="26"/>
      <c r="D289" s="26"/>
      <c r="E289" s="26"/>
      <c r="F289" s="28"/>
      <c r="G289" s="53"/>
      <c r="H289" s="29"/>
      <c r="I289" s="26"/>
      <c r="J289" s="26"/>
      <c r="K289" s="26"/>
      <c r="L289" s="26"/>
      <c r="M289" s="26"/>
      <c r="N289" s="26"/>
    </row>
    <row r="290" spans="1:14">
      <c r="A290" s="26"/>
      <c r="B290" s="26"/>
      <c r="C290" s="26"/>
      <c r="D290" s="26"/>
      <c r="E290" s="26"/>
      <c r="F290" s="28"/>
      <c r="G290" s="53"/>
      <c r="H290" s="29"/>
      <c r="I290" s="26"/>
      <c r="J290" s="26"/>
      <c r="K290" s="26"/>
      <c r="L290" s="26"/>
      <c r="M290" s="26"/>
      <c r="N290" s="26"/>
    </row>
    <row r="291" spans="1:14">
      <c r="A291" s="26"/>
      <c r="B291" s="26"/>
      <c r="C291" s="26"/>
      <c r="D291" s="26"/>
      <c r="E291" s="26"/>
      <c r="F291" s="28"/>
      <c r="G291" s="53"/>
      <c r="H291" s="29"/>
      <c r="I291" s="26"/>
      <c r="J291" s="26"/>
      <c r="K291" s="26"/>
      <c r="L291" s="26"/>
      <c r="M291" s="26"/>
      <c r="N291" s="26"/>
    </row>
    <row r="292" spans="1:14">
      <c r="A292" s="26"/>
      <c r="B292" s="26"/>
      <c r="C292" s="26"/>
      <c r="D292" s="26"/>
      <c r="E292" s="26"/>
      <c r="F292" s="28"/>
      <c r="G292" s="53"/>
      <c r="H292" s="29"/>
      <c r="I292" s="26"/>
      <c r="J292" s="26"/>
      <c r="K292" s="26"/>
      <c r="L292" s="26"/>
      <c r="M292" s="26"/>
      <c r="N292" s="26"/>
    </row>
    <row r="293" spans="1:14">
      <c r="A293" s="26"/>
      <c r="B293" s="26"/>
      <c r="C293" s="26"/>
      <c r="D293" s="26"/>
      <c r="E293" s="26"/>
      <c r="F293" s="28"/>
      <c r="G293" s="53"/>
      <c r="H293" s="29"/>
      <c r="I293" s="26"/>
      <c r="J293" s="26"/>
      <c r="K293" s="26"/>
      <c r="L293" s="26"/>
      <c r="M293" s="26"/>
      <c r="N293" s="26"/>
    </row>
    <row r="294" spans="1:14">
      <c r="A294" s="26"/>
      <c r="B294" s="26"/>
      <c r="C294" s="26"/>
      <c r="D294" s="26"/>
      <c r="E294" s="26"/>
      <c r="F294" s="28"/>
      <c r="G294" s="53"/>
      <c r="H294" s="29"/>
      <c r="I294" s="26"/>
      <c r="J294" s="26"/>
      <c r="K294" s="26"/>
      <c r="L294" s="26"/>
      <c r="M294" s="26"/>
      <c r="N294" s="26"/>
    </row>
    <row r="295" spans="1:14">
      <c r="A295" s="26"/>
      <c r="B295" s="26"/>
      <c r="C295" s="26"/>
      <c r="D295" s="26"/>
      <c r="E295" s="26"/>
      <c r="F295" s="28"/>
      <c r="G295" s="53"/>
      <c r="H295" s="29"/>
      <c r="I295" s="26"/>
      <c r="J295" s="26"/>
      <c r="K295" s="26"/>
      <c r="L295" s="26"/>
      <c r="M295" s="26"/>
      <c r="N295" s="26"/>
    </row>
    <row r="296" spans="1:14">
      <c r="A296" s="26"/>
      <c r="B296" s="26"/>
      <c r="C296" s="26"/>
      <c r="D296" s="26"/>
      <c r="E296" s="26"/>
      <c r="F296" s="28"/>
      <c r="G296" s="53"/>
      <c r="H296" s="29"/>
      <c r="I296" s="26"/>
      <c r="J296" s="26"/>
      <c r="K296" s="26"/>
      <c r="L296" s="26"/>
      <c r="M296" s="26"/>
      <c r="N296" s="26"/>
    </row>
    <row r="297" spans="1:14">
      <c r="A297" s="26"/>
      <c r="B297" s="26"/>
      <c r="C297" s="26"/>
      <c r="D297" s="26"/>
      <c r="E297" s="26"/>
      <c r="F297" s="28"/>
      <c r="G297" s="53"/>
      <c r="H297" s="29"/>
      <c r="I297" s="26"/>
      <c r="J297" s="26"/>
      <c r="K297" s="26"/>
      <c r="L297" s="26"/>
      <c r="M297" s="26"/>
      <c r="N297" s="26"/>
    </row>
    <row r="298" spans="1:14">
      <c r="A298" s="26"/>
      <c r="B298" s="26"/>
      <c r="C298" s="26"/>
      <c r="D298" s="26"/>
      <c r="E298" s="26"/>
      <c r="F298" s="28"/>
      <c r="G298" s="53"/>
      <c r="H298" s="29"/>
      <c r="I298" s="26"/>
      <c r="J298" s="26"/>
      <c r="K298" s="26"/>
      <c r="L298" s="26"/>
      <c r="M298" s="26"/>
      <c r="N298" s="26"/>
    </row>
    <row r="299" spans="1:14">
      <c r="A299" s="26"/>
      <c r="B299" s="26"/>
      <c r="C299" s="26"/>
      <c r="D299" s="26"/>
      <c r="E299" s="26"/>
      <c r="F299" s="28"/>
      <c r="G299" s="53"/>
      <c r="H299" s="29"/>
      <c r="I299" s="26"/>
      <c r="J299" s="26"/>
      <c r="K299" s="26"/>
      <c r="L299" s="26"/>
      <c r="M299" s="26"/>
      <c r="N299" s="26"/>
    </row>
    <row r="300" spans="1:14">
      <c r="A300" s="26"/>
      <c r="B300" s="26"/>
      <c r="C300" s="26"/>
      <c r="D300" s="26"/>
      <c r="E300" s="26"/>
      <c r="F300" s="28"/>
      <c r="G300" s="53"/>
      <c r="H300" s="29"/>
      <c r="I300" s="26"/>
      <c r="J300" s="26"/>
      <c r="K300" s="26"/>
      <c r="L300" s="26"/>
      <c r="M300" s="26"/>
      <c r="N300" s="26"/>
    </row>
    <row r="301" spans="1:14">
      <c r="A301" s="26"/>
      <c r="B301" s="26"/>
      <c r="C301" s="26"/>
      <c r="D301" s="26"/>
      <c r="E301" s="26"/>
      <c r="F301" s="28"/>
      <c r="G301" s="53"/>
      <c r="H301" s="29"/>
      <c r="I301" s="26"/>
      <c r="J301" s="26"/>
      <c r="K301" s="26"/>
      <c r="L301" s="26"/>
      <c r="M301" s="26"/>
      <c r="N301" s="26"/>
    </row>
    <row r="302" spans="1:14">
      <c r="A302" s="26"/>
      <c r="B302" s="26"/>
      <c r="C302" s="26"/>
      <c r="D302" s="26"/>
      <c r="E302" s="26"/>
      <c r="F302" s="28"/>
      <c r="G302" s="53"/>
      <c r="H302" s="29"/>
      <c r="I302" s="26"/>
      <c r="J302" s="26"/>
      <c r="K302" s="26"/>
      <c r="L302" s="26"/>
      <c r="M302" s="26"/>
      <c r="N302" s="26"/>
    </row>
    <row r="303" spans="1:14">
      <c r="A303" s="26"/>
      <c r="B303" s="26"/>
      <c r="C303" s="26"/>
      <c r="D303" s="26"/>
      <c r="E303" s="26"/>
      <c r="F303" s="28"/>
      <c r="G303" s="53"/>
      <c r="H303" s="29"/>
      <c r="I303" s="26"/>
      <c r="J303" s="26"/>
      <c r="K303" s="26"/>
      <c r="L303" s="26"/>
      <c r="M303" s="26"/>
      <c r="N303" s="26"/>
    </row>
    <row r="304" spans="1:14">
      <c r="A304" s="26"/>
      <c r="B304" s="26"/>
      <c r="C304" s="26"/>
      <c r="D304" s="26"/>
      <c r="E304" s="26"/>
      <c r="F304" s="28"/>
      <c r="G304" s="53"/>
      <c r="H304" s="29"/>
      <c r="I304" s="26"/>
      <c r="J304" s="26"/>
      <c r="K304" s="26"/>
      <c r="L304" s="26"/>
      <c r="M304" s="26"/>
      <c r="N304" s="26"/>
    </row>
    <row r="305" spans="1:14">
      <c r="A305" s="26"/>
      <c r="B305" s="26"/>
      <c r="C305" s="26"/>
      <c r="D305" s="26"/>
      <c r="E305" s="26"/>
      <c r="F305" s="28"/>
      <c r="G305" s="53"/>
      <c r="H305" s="29"/>
      <c r="I305" s="26"/>
      <c r="J305" s="26"/>
      <c r="K305" s="26"/>
      <c r="L305" s="26"/>
      <c r="M305" s="26"/>
      <c r="N305" s="26"/>
    </row>
    <row r="306" spans="1:14">
      <c r="A306" s="26"/>
      <c r="B306" s="26"/>
      <c r="C306" s="26"/>
      <c r="D306" s="26"/>
      <c r="E306" s="26"/>
      <c r="F306" s="28"/>
      <c r="G306" s="53"/>
      <c r="H306" s="29"/>
      <c r="I306" s="26"/>
      <c r="J306" s="26"/>
      <c r="K306" s="26"/>
      <c r="L306" s="26"/>
      <c r="M306" s="26"/>
      <c r="N306" s="26"/>
    </row>
    <row r="307" spans="1:14">
      <c r="A307" s="26"/>
      <c r="B307" s="26"/>
      <c r="C307" s="26"/>
      <c r="D307" s="26"/>
      <c r="E307" s="26"/>
      <c r="F307" s="28"/>
      <c r="G307" s="53"/>
      <c r="H307" s="29"/>
      <c r="I307" s="26"/>
      <c r="J307" s="26"/>
      <c r="K307" s="26"/>
      <c r="L307" s="26"/>
      <c r="M307" s="26"/>
      <c r="N307" s="26"/>
    </row>
    <row r="308" spans="1:14">
      <c r="A308" s="26"/>
      <c r="B308" s="26"/>
      <c r="C308" s="26"/>
      <c r="D308" s="26"/>
      <c r="E308" s="26"/>
      <c r="F308" s="28"/>
      <c r="G308" s="53"/>
      <c r="H308" s="29"/>
      <c r="I308" s="26"/>
      <c r="J308" s="26"/>
      <c r="K308" s="26"/>
      <c r="L308" s="26"/>
      <c r="M308" s="26"/>
      <c r="N308" s="26"/>
    </row>
    <row r="309" spans="1:14">
      <c r="A309" s="26"/>
      <c r="B309" s="26"/>
      <c r="C309" s="26"/>
      <c r="D309" s="26"/>
      <c r="E309" s="26"/>
      <c r="F309" s="28"/>
      <c r="G309" s="53"/>
      <c r="H309" s="29"/>
      <c r="I309" s="26"/>
      <c r="J309" s="26"/>
      <c r="K309" s="26"/>
      <c r="L309" s="26"/>
      <c r="M309" s="26"/>
      <c r="N309" s="26"/>
    </row>
    <row r="310" spans="1:14">
      <c r="A310" s="26"/>
      <c r="B310" s="26"/>
      <c r="C310" s="26"/>
      <c r="D310" s="26"/>
      <c r="E310" s="26"/>
      <c r="F310" s="28"/>
      <c r="G310" s="53"/>
      <c r="H310" s="29"/>
      <c r="I310" s="26"/>
      <c r="J310" s="26"/>
      <c r="K310" s="26"/>
      <c r="L310" s="26"/>
      <c r="M310" s="26"/>
      <c r="N310" s="26"/>
    </row>
    <row r="311" spans="1:14">
      <c r="A311" s="26"/>
      <c r="B311" s="26"/>
      <c r="C311" s="26"/>
      <c r="D311" s="26"/>
      <c r="E311" s="26"/>
      <c r="F311" s="28"/>
      <c r="G311" s="53"/>
      <c r="H311" s="29"/>
      <c r="I311" s="26"/>
      <c r="J311" s="26"/>
      <c r="K311" s="26"/>
      <c r="L311" s="26"/>
      <c r="M311" s="26"/>
      <c r="N311" s="26"/>
    </row>
    <row r="312" spans="1:14">
      <c r="A312" s="26"/>
      <c r="B312" s="26"/>
      <c r="C312" s="26"/>
      <c r="D312" s="26"/>
      <c r="E312" s="26"/>
      <c r="F312" s="28"/>
      <c r="G312" s="53"/>
      <c r="H312" s="29"/>
      <c r="I312" s="26"/>
      <c r="J312" s="26"/>
      <c r="K312" s="26"/>
      <c r="L312" s="26"/>
      <c r="M312" s="26"/>
      <c r="N312" s="26"/>
    </row>
    <row r="313" spans="1:14">
      <c r="A313" s="26"/>
      <c r="B313" s="26"/>
      <c r="C313" s="26"/>
      <c r="D313" s="26"/>
      <c r="E313" s="26"/>
      <c r="F313" s="28"/>
      <c r="G313" s="53"/>
      <c r="H313" s="29"/>
      <c r="I313" s="26"/>
      <c r="J313" s="26"/>
      <c r="K313" s="26"/>
      <c r="L313" s="26"/>
      <c r="M313" s="26"/>
      <c r="N313" s="26"/>
    </row>
    <row r="314" spans="1:14">
      <c r="A314" s="26"/>
      <c r="B314" s="26"/>
      <c r="C314" s="26"/>
      <c r="D314" s="26"/>
      <c r="E314" s="26"/>
      <c r="F314" s="28"/>
      <c r="G314" s="53"/>
      <c r="H314" s="29"/>
      <c r="I314" s="26"/>
      <c r="J314" s="26"/>
      <c r="K314" s="26"/>
      <c r="L314" s="26"/>
      <c r="M314" s="26"/>
      <c r="N314" s="26"/>
    </row>
    <row r="315" spans="1:14">
      <c r="A315" s="26"/>
      <c r="B315" s="26"/>
      <c r="C315" s="26"/>
      <c r="D315" s="26"/>
      <c r="E315" s="26"/>
      <c r="F315" s="28"/>
      <c r="G315" s="53"/>
      <c r="H315" s="29"/>
      <c r="I315" s="26"/>
      <c r="J315" s="26"/>
      <c r="K315" s="26"/>
      <c r="L315" s="26"/>
      <c r="M315" s="26"/>
      <c r="N315" s="26"/>
    </row>
    <row r="316" spans="1:14">
      <c r="A316" s="26"/>
      <c r="B316" s="26"/>
      <c r="C316" s="26"/>
      <c r="D316" s="26"/>
      <c r="E316" s="26"/>
      <c r="F316" s="28"/>
      <c r="G316" s="53"/>
      <c r="H316" s="29"/>
      <c r="I316" s="26"/>
      <c r="J316" s="26"/>
      <c r="K316" s="26"/>
      <c r="L316" s="26"/>
      <c r="M316" s="26"/>
      <c r="N316" s="26"/>
    </row>
    <row r="317" spans="1:14">
      <c r="A317" s="26"/>
      <c r="B317" s="26"/>
      <c r="C317" s="26"/>
      <c r="D317" s="26"/>
      <c r="E317" s="26"/>
      <c r="F317" s="28"/>
      <c r="G317" s="53"/>
      <c r="H317" s="29"/>
      <c r="I317" s="26"/>
      <c r="J317" s="26"/>
      <c r="K317" s="26"/>
      <c r="L317" s="26"/>
      <c r="M317" s="26"/>
      <c r="N317" s="26"/>
    </row>
    <row r="318" spans="1:14">
      <c r="A318" s="26"/>
      <c r="B318" s="26"/>
      <c r="C318" s="26"/>
      <c r="D318" s="26"/>
      <c r="E318" s="26"/>
      <c r="F318" s="28"/>
      <c r="G318" s="53"/>
      <c r="H318" s="29"/>
      <c r="I318" s="26"/>
      <c r="J318" s="26"/>
      <c r="K318" s="26"/>
      <c r="L318" s="26"/>
      <c r="M318" s="26"/>
      <c r="N318" s="26"/>
    </row>
    <row r="319" spans="1:14">
      <c r="A319" s="26"/>
      <c r="B319" s="26"/>
      <c r="C319" s="26"/>
      <c r="D319" s="26"/>
      <c r="E319" s="26"/>
      <c r="F319" s="28"/>
      <c r="G319" s="53"/>
      <c r="H319" s="29"/>
      <c r="I319" s="26"/>
      <c r="J319" s="26"/>
      <c r="K319" s="26"/>
      <c r="L319" s="26"/>
      <c r="M319" s="26"/>
      <c r="N319" s="26"/>
    </row>
    <row r="320" spans="1:14">
      <c r="A320" s="26"/>
      <c r="B320" s="26"/>
      <c r="C320" s="26"/>
      <c r="D320" s="26"/>
      <c r="E320" s="26"/>
      <c r="F320" s="28"/>
      <c r="G320" s="53"/>
      <c r="H320" s="29"/>
      <c r="I320" s="26"/>
      <c r="J320" s="26"/>
      <c r="K320" s="26"/>
      <c r="L320" s="26"/>
      <c r="M320" s="26"/>
      <c r="N320" s="26"/>
    </row>
    <row r="321" spans="1:14">
      <c r="A321" s="26"/>
      <c r="B321" s="26"/>
      <c r="C321" s="26"/>
      <c r="D321" s="26"/>
      <c r="E321" s="26"/>
      <c r="F321" s="28"/>
      <c r="G321" s="53"/>
      <c r="H321" s="29"/>
      <c r="I321" s="26"/>
      <c r="J321" s="26"/>
      <c r="K321" s="26"/>
      <c r="L321" s="26"/>
      <c r="M321" s="26"/>
      <c r="N321" s="26"/>
    </row>
    <row r="322" spans="1:14">
      <c r="A322" s="26"/>
      <c r="B322" s="26"/>
      <c r="C322" s="26"/>
      <c r="D322" s="26"/>
      <c r="E322" s="26"/>
      <c r="F322" s="28"/>
      <c r="G322" s="53"/>
      <c r="H322" s="29"/>
      <c r="I322" s="26"/>
      <c r="J322" s="26"/>
      <c r="K322" s="26"/>
      <c r="L322" s="26"/>
      <c r="M322" s="26"/>
      <c r="N322" s="26"/>
    </row>
    <row r="323" spans="1:14">
      <c r="A323" s="26"/>
      <c r="B323" s="26"/>
      <c r="C323" s="26"/>
      <c r="D323" s="26"/>
      <c r="E323" s="26"/>
      <c r="F323" s="28"/>
      <c r="G323" s="53"/>
      <c r="H323" s="29"/>
      <c r="I323" s="26"/>
      <c r="J323" s="26"/>
      <c r="K323" s="26"/>
      <c r="L323" s="26"/>
      <c r="M323" s="26"/>
      <c r="N323" s="26"/>
    </row>
    <row r="324" spans="1:14">
      <c r="A324" s="26"/>
      <c r="B324" s="26"/>
      <c r="C324" s="26"/>
      <c r="D324" s="26"/>
      <c r="E324" s="26"/>
      <c r="F324" s="28"/>
      <c r="G324" s="53"/>
      <c r="H324" s="29"/>
      <c r="I324" s="26"/>
      <c r="J324" s="26"/>
      <c r="K324" s="26"/>
      <c r="L324" s="26"/>
      <c r="M324" s="26"/>
      <c r="N324" s="26"/>
    </row>
    <row r="325" spans="1:14">
      <c r="A325" s="26"/>
      <c r="B325" s="26"/>
      <c r="C325" s="26"/>
      <c r="D325" s="26"/>
      <c r="E325" s="26"/>
      <c r="F325" s="28"/>
      <c r="G325" s="53"/>
      <c r="H325" s="29"/>
      <c r="I325" s="26"/>
      <c r="J325" s="26"/>
      <c r="K325" s="26"/>
      <c r="L325" s="26"/>
      <c r="M325" s="26"/>
      <c r="N325" s="26"/>
    </row>
    <row r="326" spans="1:14">
      <c r="A326" s="26"/>
      <c r="B326" s="26"/>
      <c r="C326" s="26"/>
      <c r="D326" s="26"/>
      <c r="E326" s="26"/>
      <c r="F326" s="28"/>
      <c r="G326" s="53"/>
      <c r="H326" s="29"/>
      <c r="I326" s="26"/>
      <c r="J326" s="26"/>
      <c r="K326" s="26"/>
      <c r="L326" s="26"/>
      <c r="M326" s="26"/>
      <c r="N326" s="26"/>
    </row>
    <row r="327" spans="1:14">
      <c r="A327" s="26"/>
      <c r="B327" s="26"/>
      <c r="C327" s="26"/>
      <c r="D327" s="26"/>
      <c r="E327" s="26"/>
      <c r="F327" s="28"/>
      <c r="G327" s="53"/>
      <c r="H327" s="29"/>
      <c r="I327" s="26"/>
      <c r="J327" s="26"/>
      <c r="K327" s="26"/>
      <c r="L327" s="26"/>
      <c r="M327" s="26"/>
      <c r="N327" s="26"/>
    </row>
    <row r="328" spans="1:14">
      <c r="A328" s="26"/>
      <c r="B328" s="26"/>
      <c r="C328" s="26"/>
      <c r="D328" s="26"/>
      <c r="E328" s="26"/>
      <c r="F328" s="28"/>
      <c r="G328" s="53"/>
      <c r="H328" s="29"/>
      <c r="I328" s="26"/>
      <c r="J328" s="26"/>
      <c r="K328" s="26"/>
      <c r="L328" s="26"/>
      <c r="M328" s="26"/>
      <c r="N328" s="26"/>
    </row>
    <row r="329" spans="1:14">
      <c r="A329" s="26"/>
      <c r="B329" s="26"/>
      <c r="C329" s="26"/>
      <c r="D329" s="26"/>
      <c r="E329" s="26"/>
      <c r="F329" s="28"/>
      <c r="G329" s="53"/>
      <c r="H329" s="29"/>
      <c r="I329" s="26"/>
      <c r="J329" s="26"/>
      <c r="K329" s="26"/>
      <c r="L329" s="26"/>
      <c r="M329" s="26"/>
      <c r="N329" s="26"/>
    </row>
    <row r="330" spans="1:14">
      <c r="A330" s="26"/>
      <c r="B330" s="26"/>
      <c r="C330" s="26"/>
      <c r="D330" s="26"/>
      <c r="E330" s="26"/>
      <c r="F330" s="28"/>
      <c r="G330" s="53"/>
      <c r="H330" s="29"/>
      <c r="I330" s="26"/>
      <c r="J330" s="26"/>
      <c r="K330" s="26"/>
      <c r="L330" s="26"/>
      <c r="M330" s="26"/>
      <c r="N330" s="26"/>
    </row>
    <row r="331" spans="1:14">
      <c r="A331" s="26"/>
      <c r="B331" s="26"/>
      <c r="C331" s="26"/>
      <c r="D331" s="26"/>
      <c r="E331" s="26"/>
      <c r="F331" s="28"/>
      <c r="G331" s="53"/>
      <c r="H331" s="29"/>
      <c r="I331" s="26"/>
      <c r="J331" s="26"/>
      <c r="K331" s="26"/>
      <c r="L331" s="26"/>
      <c r="M331" s="26"/>
      <c r="N331" s="26"/>
    </row>
    <row r="332" spans="1:14">
      <c r="A332" s="26"/>
      <c r="B332" s="26"/>
      <c r="C332" s="26"/>
      <c r="D332" s="26"/>
      <c r="E332" s="26"/>
      <c r="F332" s="28"/>
      <c r="G332" s="53"/>
      <c r="H332" s="29"/>
      <c r="I332" s="26"/>
      <c r="J332" s="26"/>
      <c r="K332" s="26"/>
      <c r="L332" s="26"/>
      <c r="M332" s="26"/>
      <c r="N332" s="26"/>
    </row>
    <row r="333" spans="1:14">
      <c r="A333" s="26"/>
      <c r="B333" s="26"/>
      <c r="C333" s="26"/>
      <c r="D333" s="26"/>
      <c r="E333" s="26"/>
      <c r="F333" s="28"/>
      <c r="G333" s="53"/>
      <c r="H333" s="29"/>
      <c r="I333" s="26"/>
      <c r="J333" s="26"/>
      <c r="K333" s="26"/>
      <c r="L333" s="26"/>
      <c r="M333" s="26"/>
      <c r="N333" s="26"/>
    </row>
    <row r="334" spans="1:14">
      <c r="A334" s="26"/>
      <c r="B334" s="26"/>
      <c r="C334" s="26"/>
      <c r="D334" s="26"/>
      <c r="E334" s="26"/>
      <c r="F334" s="28"/>
      <c r="G334" s="53"/>
      <c r="H334" s="29"/>
      <c r="I334" s="26"/>
      <c r="J334" s="26"/>
      <c r="K334" s="26"/>
      <c r="L334" s="26"/>
      <c r="M334" s="26"/>
      <c r="N334" s="26"/>
    </row>
    <row r="335" spans="1:14">
      <c r="A335" s="26"/>
      <c r="B335" s="26"/>
      <c r="C335" s="26"/>
      <c r="D335" s="26"/>
      <c r="E335" s="26"/>
      <c r="F335" s="28"/>
      <c r="G335" s="53"/>
      <c r="H335" s="29"/>
      <c r="I335" s="26"/>
      <c r="J335" s="26"/>
      <c r="K335" s="26"/>
      <c r="L335" s="26"/>
      <c r="M335" s="26"/>
      <c r="N335" s="26"/>
    </row>
    <row r="336" spans="1:14">
      <c r="A336" s="26"/>
      <c r="B336" s="26"/>
      <c r="C336" s="26"/>
      <c r="D336" s="26"/>
      <c r="E336" s="26"/>
      <c r="F336" s="28"/>
      <c r="G336" s="53"/>
      <c r="H336" s="29"/>
      <c r="I336" s="26"/>
      <c r="J336" s="26"/>
      <c r="K336" s="26"/>
      <c r="L336" s="26"/>
      <c r="M336" s="26"/>
      <c r="N336" s="26"/>
    </row>
    <row r="337" spans="1:14">
      <c r="A337" s="26"/>
      <c r="B337" s="26"/>
      <c r="C337" s="26"/>
      <c r="D337" s="26"/>
      <c r="E337" s="26"/>
      <c r="F337" s="28"/>
      <c r="G337" s="53"/>
      <c r="H337" s="29"/>
      <c r="I337" s="26"/>
      <c r="J337" s="26"/>
      <c r="K337" s="26"/>
      <c r="L337" s="26"/>
      <c r="M337" s="26"/>
      <c r="N337" s="26"/>
    </row>
    <row r="338" spans="1:14">
      <c r="A338" s="26"/>
      <c r="B338" s="26"/>
      <c r="C338" s="26"/>
      <c r="D338" s="26"/>
      <c r="E338" s="26"/>
      <c r="F338" s="28"/>
      <c r="G338" s="53"/>
      <c r="H338" s="29"/>
      <c r="I338" s="26"/>
      <c r="J338" s="26"/>
      <c r="K338" s="26"/>
      <c r="L338" s="26"/>
      <c r="M338" s="26"/>
      <c r="N338" s="26"/>
    </row>
    <row r="339" spans="1:14">
      <c r="A339" s="26"/>
      <c r="B339" s="26"/>
      <c r="C339" s="26"/>
      <c r="D339" s="26"/>
      <c r="E339" s="26"/>
      <c r="F339" s="28"/>
      <c r="G339" s="53"/>
      <c r="H339" s="29"/>
      <c r="I339" s="26"/>
      <c r="J339" s="26"/>
      <c r="K339" s="26"/>
      <c r="L339" s="26"/>
      <c r="M339" s="26"/>
      <c r="N339" s="26"/>
    </row>
    <row r="340" spans="1:14">
      <c r="A340" s="26"/>
      <c r="B340" s="26"/>
      <c r="C340" s="26"/>
      <c r="D340" s="26"/>
      <c r="E340" s="26"/>
      <c r="F340" s="28"/>
      <c r="G340" s="53"/>
      <c r="H340" s="29"/>
      <c r="I340" s="26"/>
      <c r="J340" s="26"/>
      <c r="K340" s="26"/>
      <c r="L340" s="26"/>
      <c r="M340" s="26"/>
      <c r="N340" s="26"/>
    </row>
    <row r="341" spans="1:14">
      <c r="A341" s="26"/>
      <c r="B341" s="26"/>
      <c r="C341" s="26"/>
      <c r="D341" s="26"/>
      <c r="E341" s="26"/>
      <c r="F341" s="28"/>
      <c r="G341" s="53"/>
      <c r="H341" s="29"/>
      <c r="I341" s="26"/>
      <c r="J341" s="26"/>
      <c r="K341" s="26"/>
      <c r="L341" s="26"/>
      <c r="M341" s="26"/>
      <c r="N341" s="26"/>
    </row>
    <row r="342" spans="1:14">
      <c r="A342" s="26"/>
      <c r="B342" s="26"/>
      <c r="C342" s="26"/>
      <c r="D342" s="26"/>
      <c r="E342" s="26"/>
      <c r="F342" s="28"/>
      <c r="G342" s="53"/>
      <c r="H342" s="29"/>
      <c r="I342" s="26"/>
      <c r="J342" s="26"/>
      <c r="K342" s="26"/>
      <c r="L342" s="26"/>
      <c r="M342" s="26"/>
      <c r="N342" s="26"/>
    </row>
    <row r="343" spans="1:14">
      <c r="A343" s="26"/>
      <c r="B343" s="26"/>
      <c r="C343" s="26"/>
      <c r="D343" s="26"/>
      <c r="E343" s="26"/>
      <c r="F343" s="28"/>
      <c r="G343" s="53"/>
      <c r="H343" s="29"/>
      <c r="I343" s="26"/>
      <c r="J343" s="26"/>
      <c r="K343" s="26"/>
      <c r="L343" s="26"/>
      <c r="M343" s="26"/>
      <c r="N343" s="26"/>
    </row>
    <row r="344" spans="1:14">
      <c r="A344" s="26"/>
      <c r="B344" s="26"/>
      <c r="C344" s="26"/>
      <c r="D344" s="26"/>
      <c r="E344" s="26"/>
      <c r="F344" s="28"/>
      <c r="G344" s="53"/>
      <c r="H344" s="29"/>
      <c r="I344" s="26"/>
      <c r="J344" s="26"/>
      <c r="K344" s="26"/>
      <c r="L344" s="26"/>
      <c r="M344" s="26"/>
      <c r="N344" s="26"/>
    </row>
    <row r="345" spans="1:14">
      <c r="A345" s="26"/>
      <c r="B345" s="26"/>
      <c r="C345" s="26"/>
      <c r="D345" s="26"/>
      <c r="E345" s="26"/>
      <c r="F345" s="28"/>
      <c r="G345" s="53"/>
      <c r="H345" s="29"/>
      <c r="I345" s="26"/>
      <c r="J345" s="26"/>
      <c r="K345" s="26"/>
      <c r="L345" s="26"/>
      <c r="M345" s="26"/>
      <c r="N345" s="26"/>
    </row>
    <row r="346" spans="1:14">
      <c r="A346" s="26"/>
      <c r="B346" s="26"/>
      <c r="C346" s="26"/>
      <c r="D346" s="26"/>
      <c r="E346" s="26"/>
      <c r="F346" s="28"/>
      <c r="G346" s="53"/>
      <c r="H346" s="29"/>
      <c r="I346" s="26"/>
      <c r="J346" s="26"/>
      <c r="K346" s="26"/>
      <c r="L346" s="26"/>
      <c r="M346" s="26"/>
      <c r="N346" s="26"/>
    </row>
    <row r="347" spans="1:14">
      <c r="A347" s="26"/>
      <c r="B347" s="26"/>
      <c r="C347" s="26"/>
      <c r="D347" s="26"/>
      <c r="E347" s="26"/>
      <c r="F347" s="28"/>
      <c r="G347" s="53"/>
      <c r="H347" s="29"/>
      <c r="I347" s="26"/>
      <c r="J347" s="26"/>
      <c r="K347" s="26"/>
      <c r="L347" s="26"/>
      <c r="M347" s="26"/>
      <c r="N347" s="26"/>
    </row>
    <row r="348" spans="1:14">
      <c r="A348" s="26"/>
      <c r="B348" s="26"/>
      <c r="C348" s="26"/>
      <c r="D348" s="26"/>
      <c r="E348" s="26"/>
      <c r="F348" s="28"/>
      <c r="G348" s="53"/>
      <c r="H348" s="29"/>
      <c r="I348" s="26"/>
      <c r="J348" s="26"/>
      <c r="K348" s="26"/>
      <c r="L348" s="26"/>
      <c r="M348" s="26"/>
      <c r="N348" s="26"/>
    </row>
    <row r="349" spans="1:14">
      <c r="A349" s="26"/>
      <c r="B349" s="26"/>
      <c r="C349" s="26"/>
      <c r="D349" s="26"/>
      <c r="E349" s="26"/>
      <c r="F349" s="28"/>
      <c r="G349" s="53"/>
      <c r="H349" s="29"/>
      <c r="I349" s="26"/>
      <c r="J349" s="26"/>
      <c r="K349" s="26"/>
      <c r="L349" s="26"/>
      <c r="M349" s="26"/>
      <c r="N349" s="26"/>
    </row>
    <row r="350" spans="1:14">
      <c r="A350" s="26"/>
      <c r="B350" s="26"/>
      <c r="C350" s="26"/>
      <c r="D350" s="26"/>
      <c r="E350" s="26"/>
      <c r="F350" s="28"/>
      <c r="G350" s="53"/>
      <c r="H350" s="29"/>
      <c r="I350" s="26"/>
      <c r="J350" s="26"/>
      <c r="K350" s="26"/>
      <c r="L350" s="26"/>
      <c r="M350" s="26"/>
      <c r="N350" s="26"/>
    </row>
    <row r="351" spans="1:14">
      <c r="A351" s="26"/>
      <c r="B351" s="26"/>
      <c r="C351" s="26"/>
      <c r="D351" s="26"/>
      <c r="E351" s="26"/>
      <c r="F351" s="28"/>
      <c r="G351" s="53"/>
      <c r="H351" s="29"/>
      <c r="I351" s="26"/>
      <c r="J351" s="26"/>
      <c r="K351" s="26"/>
      <c r="L351" s="26"/>
      <c r="M351" s="26"/>
      <c r="N351" s="26"/>
    </row>
    <row r="352" spans="1:14">
      <c r="A352" s="26"/>
      <c r="B352" s="26"/>
      <c r="C352" s="26"/>
      <c r="D352" s="26"/>
      <c r="E352" s="26"/>
      <c r="F352" s="28"/>
      <c r="G352" s="53"/>
      <c r="H352" s="29"/>
      <c r="I352" s="26"/>
      <c r="J352" s="26"/>
      <c r="K352" s="26"/>
      <c r="L352" s="26"/>
      <c r="M352" s="26"/>
      <c r="N352" s="26"/>
    </row>
    <row r="353" spans="1:14">
      <c r="A353" s="26"/>
      <c r="B353" s="26"/>
      <c r="C353" s="26"/>
      <c r="D353" s="26"/>
      <c r="E353" s="26"/>
      <c r="F353" s="28"/>
      <c r="G353" s="53"/>
      <c r="H353" s="29"/>
      <c r="I353" s="26"/>
      <c r="J353" s="26"/>
      <c r="K353" s="26"/>
      <c r="L353" s="26"/>
      <c r="M353" s="26"/>
      <c r="N353" s="26"/>
    </row>
    <row r="354" spans="1:14">
      <c r="A354" s="26"/>
      <c r="B354" s="26"/>
      <c r="C354" s="26"/>
      <c r="D354" s="26"/>
      <c r="E354" s="26"/>
      <c r="F354" s="28"/>
      <c r="G354" s="53"/>
      <c r="H354" s="29"/>
      <c r="I354" s="26"/>
      <c r="J354" s="26"/>
      <c r="K354" s="26"/>
      <c r="L354" s="26"/>
      <c r="M354" s="26"/>
      <c r="N354" s="26"/>
    </row>
    <row r="355" spans="1:14">
      <c r="A355" s="26"/>
      <c r="B355" s="26"/>
      <c r="C355" s="26"/>
      <c r="D355" s="26"/>
      <c r="E355" s="26"/>
      <c r="F355" s="28"/>
      <c r="G355" s="53"/>
      <c r="H355" s="29"/>
      <c r="I355" s="26"/>
      <c r="J355" s="26"/>
      <c r="K355" s="26"/>
      <c r="L355" s="26"/>
      <c r="M355" s="26"/>
      <c r="N355" s="26"/>
    </row>
    <row r="356" spans="1:14">
      <c r="A356" s="26"/>
      <c r="B356" s="26"/>
      <c r="C356" s="26"/>
      <c r="D356" s="26"/>
      <c r="E356" s="26"/>
      <c r="F356" s="28"/>
      <c r="G356" s="53"/>
      <c r="H356" s="29"/>
      <c r="I356" s="26"/>
      <c r="J356" s="26"/>
      <c r="K356" s="26"/>
      <c r="L356" s="26"/>
      <c r="M356" s="26"/>
      <c r="N356" s="26"/>
    </row>
    <row r="357" spans="1:14">
      <c r="A357" s="26"/>
      <c r="B357" s="26"/>
      <c r="C357" s="26"/>
      <c r="D357" s="26"/>
      <c r="E357" s="26"/>
      <c r="F357" s="28"/>
      <c r="G357" s="53"/>
      <c r="H357" s="29"/>
      <c r="I357" s="26"/>
      <c r="J357" s="26"/>
      <c r="K357" s="26"/>
      <c r="L357" s="26"/>
      <c r="M357" s="26"/>
      <c r="N357" s="26"/>
    </row>
    <row r="358" spans="1:14">
      <c r="A358" s="26"/>
      <c r="B358" s="26"/>
      <c r="C358" s="26"/>
      <c r="D358" s="26"/>
      <c r="E358" s="26"/>
      <c r="F358" s="28"/>
      <c r="G358" s="53"/>
      <c r="H358" s="29"/>
      <c r="I358" s="26"/>
      <c r="J358" s="26"/>
      <c r="K358" s="26"/>
      <c r="L358" s="26"/>
      <c r="M358" s="26"/>
      <c r="N358" s="26"/>
    </row>
    <row r="359" spans="1:14">
      <c r="A359" s="26"/>
      <c r="B359" s="26"/>
      <c r="C359" s="26"/>
      <c r="D359" s="26"/>
      <c r="E359" s="26"/>
      <c r="F359" s="28"/>
      <c r="G359" s="53"/>
      <c r="H359" s="29"/>
      <c r="I359" s="26"/>
      <c r="J359" s="26"/>
      <c r="K359" s="26"/>
      <c r="L359" s="26"/>
      <c r="M359" s="26"/>
      <c r="N359" s="26"/>
    </row>
    <row r="360" spans="1:14">
      <c r="A360" s="26"/>
      <c r="B360" s="26"/>
      <c r="C360" s="26"/>
      <c r="D360" s="26"/>
      <c r="E360" s="26"/>
      <c r="F360" s="28"/>
      <c r="G360" s="53"/>
      <c r="H360" s="29"/>
      <c r="I360" s="26"/>
      <c r="J360" s="26"/>
      <c r="K360" s="26"/>
      <c r="L360" s="26"/>
      <c r="M360" s="26"/>
      <c r="N360" s="26"/>
    </row>
    <row r="361" spans="1:14">
      <c r="A361" s="26"/>
      <c r="B361" s="26"/>
      <c r="C361" s="26"/>
      <c r="D361" s="26"/>
      <c r="E361" s="26"/>
      <c r="F361" s="28"/>
      <c r="G361" s="53"/>
      <c r="H361" s="29"/>
      <c r="I361" s="26"/>
      <c r="J361" s="26"/>
      <c r="K361" s="26"/>
      <c r="L361" s="26"/>
      <c r="M361" s="26"/>
      <c r="N361" s="26"/>
    </row>
    <row r="362" spans="1:14">
      <c r="A362" s="26"/>
      <c r="B362" s="26"/>
      <c r="C362" s="26"/>
      <c r="D362" s="26"/>
      <c r="E362" s="26"/>
      <c r="F362" s="28"/>
      <c r="G362" s="53"/>
      <c r="H362" s="29"/>
      <c r="I362" s="26"/>
      <c r="J362" s="26"/>
      <c r="K362" s="26"/>
      <c r="L362" s="26"/>
      <c r="M362" s="26"/>
      <c r="N362" s="26"/>
    </row>
    <row r="363" spans="1:14">
      <c r="A363" s="26"/>
      <c r="B363" s="26"/>
      <c r="C363" s="26"/>
      <c r="D363" s="26"/>
      <c r="E363" s="26"/>
      <c r="F363" s="28"/>
      <c r="G363" s="53"/>
      <c r="H363" s="29"/>
      <c r="I363" s="26"/>
      <c r="J363" s="26"/>
      <c r="K363" s="26"/>
      <c r="L363" s="26"/>
      <c r="M363" s="26"/>
      <c r="N363" s="26"/>
    </row>
    <row r="364" spans="1:14">
      <c r="A364" s="26"/>
      <c r="B364" s="26"/>
      <c r="C364" s="26"/>
      <c r="D364" s="26"/>
      <c r="E364" s="26"/>
      <c r="F364" s="28"/>
      <c r="G364" s="53"/>
      <c r="H364" s="29"/>
      <c r="I364" s="26"/>
      <c r="J364" s="26"/>
      <c r="K364" s="26"/>
      <c r="L364" s="26"/>
      <c r="M364" s="26"/>
      <c r="N364" s="26"/>
    </row>
    <row r="365" spans="1:14">
      <c r="A365" s="26"/>
      <c r="B365" s="26"/>
      <c r="C365" s="26"/>
      <c r="D365" s="26"/>
      <c r="E365" s="26"/>
      <c r="F365" s="28"/>
      <c r="G365" s="53"/>
      <c r="H365" s="29"/>
      <c r="I365" s="26"/>
      <c r="J365" s="26"/>
      <c r="K365" s="26"/>
      <c r="L365" s="26"/>
      <c r="M365" s="26"/>
      <c r="N365" s="26"/>
    </row>
    <row r="366" spans="1:14">
      <c r="A366" s="26"/>
      <c r="B366" s="26"/>
      <c r="C366" s="26"/>
      <c r="D366" s="26"/>
      <c r="E366" s="26"/>
      <c r="F366" s="28"/>
      <c r="G366" s="53"/>
      <c r="H366" s="29"/>
      <c r="I366" s="26"/>
      <c r="J366" s="26"/>
      <c r="K366" s="26"/>
      <c r="L366" s="26"/>
      <c r="M366" s="26"/>
      <c r="N366" s="26"/>
    </row>
    <row r="367" spans="1:14">
      <c r="A367" s="26"/>
      <c r="B367" s="26"/>
      <c r="C367" s="26"/>
      <c r="D367" s="26"/>
      <c r="E367" s="26"/>
      <c r="F367" s="28"/>
      <c r="G367" s="53"/>
      <c r="H367" s="29"/>
      <c r="I367" s="26"/>
      <c r="J367" s="26"/>
      <c r="K367" s="26"/>
      <c r="L367" s="26"/>
      <c r="M367" s="26"/>
      <c r="N367" s="26"/>
    </row>
    <row r="368" spans="1:14">
      <c r="A368" s="26"/>
      <c r="B368" s="26"/>
      <c r="C368" s="26"/>
      <c r="D368" s="26"/>
      <c r="E368" s="26"/>
      <c r="F368" s="28"/>
      <c r="G368" s="53"/>
      <c r="H368" s="29"/>
      <c r="I368" s="26"/>
      <c r="J368" s="26"/>
      <c r="K368" s="26"/>
      <c r="L368" s="26"/>
      <c r="M368" s="26"/>
      <c r="N368" s="26"/>
    </row>
    <row r="369" spans="1:14">
      <c r="A369" s="26"/>
      <c r="B369" s="26"/>
      <c r="C369" s="26"/>
      <c r="D369" s="26"/>
      <c r="E369" s="26"/>
      <c r="F369" s="28"/>
      <c r="G369" s="53"/>
      <c r="H369" s="29"/>
      <c r="I369" s="26"/>
      <c r="J369" s="26"/>
      <c r="K369" s="26"/>
      <c r="L369" s="26"/>
      <c r="M369" s="26"/>
      <c r="N369" s="26"/>
    </row>
    <row r="370" spans="1:14">
      <c r="A370" s="26"/>
      <c r="B370" s="26"/>
      <c r="C370" s="26"/>
      <c r="D370" s="26"/>
      <c r="E370" s="26"/>
      <c r="F370" s="28"/>
      <c r="G370" s="53"/>
      <c r="H370" s="29"/>
      <c r="I370" s="26"/>
      <c r="J370" s="26"/>
      <c r="K370" s="26"/>
      <c r="L370" s="26"/>
      <c r="M370" s="26"/>
      <c r="N370" s="26"/>
    </row>
    <row r="371" spans="1:14">
      <c r="A371" s="26"/>
      <c r="B371" s="26"/>
      <c r="C371" s="26"/>
      <c r="D371" s="26"/>
      <c r="E371" s="26"/>
      <c r="F371" s="28"/>
      <c r="G371" s="53"/>
      <c r="H371" s="29"/>
      <c r="I371" s="26"/>
      <c r="J371" s="26"/>
      <c r="K371" s="26"/>
      <c r="L371" s="26"/>
      <c r="M371" s="26"/>
      <c r="N371" s="26"/>
    </row>
    <row r="372" spans="1:14">
      <c r="A372" s="26"/>
      <c r="B372" s="26"/>
      <c r="C372" s="26"/>
      <c r="D372" s="26"/>
      <c r="E372" s="26"/>
      <c r="F372" s="28"/>
      <c r="G372" s="53"/>
      <c r="H372" s="29"/>
      <c r="I372" s="26"/>
      <c r="J372" s="26"/>
      <c r="K372" s="26"/>
      <c r="L372" s="26"/>
      <c r="M372" s="26"/>
      <c r="N372" s="26"/>
    </row>
    <row r="373" spans="1:14">
      <c r="A373" s="26"/>
      <c r="B373" s="26"/>
      <c r="C373" s="26"/>
      <c r="D373" s="26"/>
      <c r="E373" s="26"/>
      <c r="F373" s="28"/>
      <c r="G373" s="53"/>
      <c r="H373" s="29"/>
      <c r="I373" s="26"/>
      <c r="J373" s="26"/>
      <c r="K373" s="26"/>
      <c r="L373" s="26"/>
      <c r="M373" s="26"/>
      <c r="N373" s="26"/>
    </row>
    <row r="374" spans="1:14">
      <c r="A374" s="26"/>
      <c r="B374" s="26"/>
      <c r="C374" s="26"/>
      <c r="D374" s="26"/>
      <c r="E374" s="26"/>
      <c r="F374" s="28"/>
      <c r="G374" s="53"/>
      <c r="H374" s="29"/>
      <c r="I374" s="26"/>
      <c r="J374" s="26"/>
      <c r="K374" s="26"/>
      <c r="L374" s="26"/>
      <c r="M374" s="26"/>
      <c r="N374" s="26"/>
    </row>
    <row r="375" spans="1:14">
      <c r="A375" s="26"/>
      <c r="B375" s="26"/>
      <c r="C375" s="26"/>
      <c r="D375" s="26"/>
      <c r="E375" s="26"/>
      <c r="F375" s="28"/>
      <c r="G375" s="53"/>
      <c r="H375" s="29"/>
      <c r="I375" s="26"/>
      <c r="J375" s="26"/>
      <c r="K375" s="26"/>
      <c r="L375" s="26"/>
      <c r="M375" s="26"/>
      <c r="N375" s="26"/>
    </row>
    <row r="376" spans="1:14">
      <c r="A376" s="26"/>
      <c r="B376" s="26"/>
      <c r="C376" s="26"/>
      <c r="D376" s="26"/>
      <c r="E376" s="26"/>
      <c r="F376" s="28"/>
      <c r="G376" s="53"/>
      <c r="H376" s="29"/>
      <c r="I376" s="26"/>
      <c r="J376" s="26"/>
      <c r="K376" s="26"/>
      <c r="L376" s="26"/>
      <c r="M376" s="26"/>
      <c r="N376" s="26"/>
    </row>
    <row r="377" spans="1:14">
      <c r="A377" s="26"/>
      <c r="B377" s="26"/>
      <c r="C377" s="26"/>
      <c r="D377" s="26"/>
      <c r="E377" s="26"/>
      <c r="F377" s="28"/>
      <c r="G377" s="53"/>
      <c r="H377" s="29"/>
      <c r="I377" s="26"/>
      <c r="J377" s="26"/>
      <c r="K377" s="26"/>
      <c r="L377" s="26"/>
      <c r="M377" s="26"/>
      <c r="N377" s="26"/>
    </row>
    <row r="378" spans="1:14">
      <c r="A378" s="26"/>
      <c r="B378" s="26"/>
      <c r="C378" s="26"/>
      <c r="D378" s="26"/>
      <c r="E378" s="26"/>
      <c r="F378" s="28"/>
      <c r="G378" s="53"/>
      <c r="H378" s="29"/>
      <c r="I378" s="26"/>
      <c r="J378" s="26"/>
      <c r="K378" s="26"/>
      <c r="L378" s="26"/>
      <c r="M378" s="26"/>
      <c r="N378" s="26"/>
    </row>
    <row r="379" spans="1:14">
      <c r="A379" s="26"/>
      <c r="B379" s="26"/>
      <c r="C379" s="26"/>
      <c r="D379" s="26"/>
      <c r="E379" s="26"/>
      <c r="F379" s="28"/>
      <c r="G379" s="53"/>
      <c r="H379" s="29"/>
      <c r="I379" s="26"/>
      <c r="J379" s="26"/>
      <c r="K379" s="26"/>
      <c r="L379" s="26"/>
      <c r="M379" s="26"/>
      <c r="N379" s="26"/>
    </row>
    <row r="380" spans="1:14">
      <c r="A380" s="26"/>
      <c r="B380" s="26"/>
      <c r="C380" s="26"/>
      <c r="D380" s="26"/>
      <c r="E380" s="26"/>
      <c r="F380" s="28"/>
      <c r="G380" s="53"/>
      <c r="H380" s="29"/>
      <c r="I380" s="26"/>
      <c r="J380" s="26"/>
      <c r="K380" s="26"/>
      <c r="L380" s="26"/>
      <c r="M380" s="26"/>
      <c r="N380" s="26"/>
    </row>
    <row r="381" spans="1:14">
      <c r="A381" s="26"/>
      <c r="B381" s="26"/>
      <c r="C381" s="26"/>
      <c r="D381" s="26"/>
      <c r="E381" s="26"/>
      <c r="F381" s="28"/>
      <c r="G381" s="53"/>
      <c r="H381" s="29"/>
      <c r="I381" s="26"/>
      <c r="J381" s="26"/>
      <c r="K381" s="26"/>
      <c r="L381" s="26"/>
      <c r="M381" s="26"/>
      <c r="N381" s="26"/>
    </row>
    <row r="382" spans="1:14">
      <c r="A382" s="26"/>
      <c r="B382" s="26"/>
      <c r="C382" s="26"/>
      <c r="D382" s="26"/>
      <c r="E382" s="26"/>
      <c r="F382" s="28"/>
      <c r="G382" s="53"/>
      <c r="H382" s="29"/>
      <c r="I382" s="26"/>
      <c r="J382" s="26"/>
      <c r="K382" s="26"/>
      <c r="L382" s="26"/>
      <c r="M382" s="26"/>
      <c r="N382" s="26"/>
    </row>
    <row r="383" spans="1:14">
      <c r="A383" s="26"/>
      <c r="B383" s="26"/>
      <c r="C383" s="26"/>
      <c r="D383" s="26"/>
      <c r="E383" s="26"/>
      <c r="F383" s="28"/>
      <c r="G383" s="53"/>
      <c r="H383" s="29"/>
      <c r="I383" s="26"/>
      <c r="J383" s="26"/>
      <c r="K383" s="26"/>
      <c r="L383" s="26"/>
      <c r="M383" s="26"/>
      <c r="N383" s="26"/>
    </row>
    <row r="384" spans="1:14">
      <c r="A384" s="26"/>
      <c r="B384" s="26"/>
      <c r="C384" s="26"/>
      <c r="D384" s="26"/>
      <c r="E384" s="26"/>
      <c r="F384" s="28"/>
      <c r="G384" s="53"/>
      <c r="H384" s="29"/>
      <c r="I384" s="26"/>
      <c r="J384" s="26"/>
      <c r="K384" s="26"/>
      <c r="L384" s="26"/>
      <c r="M384" s="26"/>
      <c r="N384" s="26"/>
    </row>
    <row r="385" spans="1:14">
      <c r="A385" s="26"/>
      <c r="B385" s="26"/>
      <c r="C385" s="26"/>
      <c r="D385" s="26"/>
      <c r="E385" s="26"/>
      <c r="F385" s="28"/>
      <c r="G385" s="53"/>
      <c r="H385" s="29"/>
      <c r="I385" s="26"/>
      <c r="J385" s="26"/>
      <c r="K385" s="26"/>
      <c r="L385" s="26"/>
      <c r="M385" s="26"/>
      <c r="N385" s="26"/>
    </row>
    <row r="386" spans="1:14">
      <c r="A386" s="26"/>
      <c r="B386" s="26"/>
      <c r="C386" s="26"/>
      <c r="D386" s="26"/>
      <c r="E386" s="26"/>
      <c r="F386" s="28"/>
      <c r="G386" s="53"/>
      <c r="H386" s="29"/>
      <c r="I386" s="26"/>
      <c r="J386" s="26"/>
      <c r="K386" s="26"/>
      <c r="L386" s="26"/>
      <c r="M386" s="26"/>
      <c r="N386" s="26"/>
    </row>
    <row r="387" spans="1:14">
      <c r="A387" s="26"/>
      <c r="B387" s="26"/>
      <c r="C387" s="26"/>
      <c r="D387" s="26"/>
      <c r="E387" s="26"/>
      <c r="F387" s="28"/>
      <c r="G387" s="53"/>
      <c r="H387" s="29"/>
      <c r="I387" s="26"/>
      <c r="J387" s="26"/>
      <c r="K387" s="26"/>
      <c r="L387" s="26"/>
      <c r="M387" s="26"/>
      <c r="N387" s="26"/>
    </row>
    <row r="388" spans="1:14">
      <c r="A388" s="26"/>
      <c r="B388" s="26"/>
      <c r="C388" s="26"/>
      <c r="D388" s="26"/>
      <c r="E388" s="26"/>
      <c r="F388" s="28"/>
      <c r="G388" s="53"/>
      <c r="H388" s="29"/>
      <c r="I388" s="26"/>
      <c r="J388" s="26"/>
      <c r="K388" s="26"/>
      <c r="L388" s="26"/>
      <c r="M388" s="26"/>
      <c r="N388" s="26"/>
    </row>
    <row r="389" spans="1:14">
      <c r="A389" s="26"/>
      <c r="B389" s="26"/>
      <c r="C389" s="26"/>
      <c r="D389" s="26"/>
      <c r="E389" s="26"/>
      <c r="F389" s="28"/>
      <c r="G389" s="53"/>
      <c r="H389" s="29"/>
      <c r="I389" s="26"/>
      <c r="J389" s="26"/>
      <c r="K389" s="26"/>
      <c r="L389" s="26"/>
      <c r="M389" s="26"/>
      <c r="N389" s="26"/>
    </row>
    <row r="390" spans="1:14">
      <c r="A390" s="26"/>
      <c r="B390" s="26"/>
      <c r="C390" s="26"/>
      <c r="D390" s="26"/>
      <c r="E390" s="26"/>
      <c r="F390" s="28"/>
      <c r="G390" s="53"/>
      <c r="H390" s="29"/>
      <c r="I390" s="26"/>
      <c r="J390" s="26"/>
      <c r="K390" s="26"/>
      <c r="L390" s="26"/>
      <c r="M390" s="26"/>
      <c r="N390" s="26"/>
    </row>
    <row r="391" spans="1:14">
      <c r="A391" s="26"/>
      <c r="B391" s="26"/>
      <c r="C391" s="26"/>
      <c r="D391" s="26"/>
      <c r="E391" s="26"/>
      <c r="F391" s="28"/>
      <c r="G391" s="53"/>
      <c r="H391" s="29"/>
      <c r="I391" s="26"/>
      <c r="J391" s="26"/>
      <c r="K391" s="26"/>
      <c r="L391" s="26"/>
      <c r="M391" s="26"/>
      <c r="N391" s="26"/>
    </row>
    <row r="392" spans="1:14">
      <c r="A392" s="26"/>
      <c r="B392" s="26"/>
      <c r="C392" s="26"/>
      <c r="D392" s="26"/>
      <c r="E392" s="26"/>
      <c r="F392" s="28"/>
      <c r="G392" s="53"/>
      <c r="H392" s="29"/>
      <c r="I392" s="26"/>
      <c r="J392" s="26"/>
      <c r="K392" s="26"/>
      <c r="L392" s="26"/>
      <c r="M392" s="26"/>
      <c r="N392" s="26"/>
    </row>
    <row r="393" spans="1:14">
      <c r="A393" s="26"/>
      <c r="B393" s="26"/>
      <c r="C393" s="26"/>
      <c r="D393" s="26"/>
      <c r="E393" s="26"/>
      <c r="F393" s="28"/>
      <c r="G393" s="53"/>
      <c r="H393" s="29"/>
      <c r="I393" s="26"/>
      <c r="J393" s="26"/>
      <c r="K393" s="26"/>
      <c r="L393" s="26"/>
      <c r="M393" s="26"/>
      <c r="N393" s="26"/>
    </row>
    <row r="394" spans="1:14">
      <c r="A394" s="26"/>
      <c r="B394" s="26"/>
      <c r="C394" s="26"/>
      <c r="D394" s="26"/>
      <c r="E394" s="26"/>
      <c r="F394" s="28"/>
      <c r="G394" s="53"/>
      <c r="H394" s="29"/>
      <c r="I394" s="26"/>
      <c r="J394" s="26"/>
      <c r="K394" s="26"/>
      <c r="L394" s="26"/>
      <c r="M394" s="26"/>
      <c r="N394" s="26"/>
    </row>
    <row r="395" spans="1:14">
      <c r="A395" s="26"/>
      <c r="B395" s="26"/>
      <c r="C395" s="26"/>
      <c r="D395" s="26"/>
      <c r="E395" s="26"/>
      <c r="F395" s="28"/>
      <c r="G395" s="53"/>
      <c r="H395" s="29"/>
      <c r="I395" s="26"/>
      <c r="J395" s="26"/>
      <c r="K395" s="26"/>
      <c r="L395" s="26"/>
      <c r="M395" s="26"/>
      <c r="N395" s="26"/>
    </row>
    <row r="396" spans="1:14">
      <c r="A396" s="26"/>
      <c r="B396" s="26"/>
      <c r="C396" s="26"/>
      <c r="D396" s="26"/>
      <c r="E396" s="26"/>
      <c r="F396" s="28"/>
      <c r="G396" s="53"/>
      <c r="H396" s="29"/>
      <c r="I396" s="26"/>
      <c r="J396" s="26"/>
      <c r="K396" s="26"/>
      <c r="L396" s="26"/>
      <c r="M396" s="26"/>
      <c r="N396" s="26"/>
    </row>
    <row r="397" spans="1:14">
      <c r="A397" s="26"/>
      <c r="B397" s="26"/>
      <c r="C397" s="26"/>
      <c r="D397" s="26"/>
      <c r="E397" s="26"/>
      <c r="F397" s="28"/>
      <c r="G397" s="53"/>
      <c r="H397" s="29"/>
      <c r="I397" s="26"/>
      <c r="J397" s="26"/>
      <c r="K397" s="26"/>
      <c r="L397" s="26"/>
      <c r="M397" s="26"/>
      <c r="N397" s="26"/>
    </row>
    <row r="398" spans="1:14">
      <c r="A398" s="26"/>
      <c r="B398" s="26"/>
      <c r="C398" s="26"/>
      <c r="D398" s="26"/>
      <c r="E398" s="26"/>
      <c r="F398" s="28"/>
      <c r="G398" s="53"/>
      <c r="H398" s="29"/>
      <c r="I398" s="26"/>
      <c r="J398" s="26"/>
      <c r="K398" s="26"/>
      <c r="L398" s="26"/>
      <c r="M398" s="26"/>
      <c r="N398" s="26"/>
    </row>
    <row r="399" spans="1:14">
      <c r="A399" s="26"/>
      <c r="B399" s="26"/>
      <c r="C399" s="26"/>
      <c r="D399" s="26"/>
      <c r="E399" s="26"/>
      <c r="F399" s="28"/>
      <c r="G399" s="53"/>
      <c r="H399" s="29"/>
      <c r="I399" s="26"/>
      <c r="J399" s="26"/>
      <c r="K399" s="26"/>
      <c r="L399" s="26"/>
      <c r="M399" s="26"/>
      <c r="N399" s="26"/>
    </row>
    <row r="400" spans="1:14">
      <c r="A400" s="26"/>
      <c r="B400" s="26"/>
      <c r="C400" s="26"/>
      <c r="D400" s="26"/>
      <c r="E400" s="26"/>
      <c r="F400" s="28"/>
      <c r="G400" s="53"/>
      <c r="H400" s="29"/>
      <c r="I400" s="26"/>
      <c r="J400" s="26"/>
      <c r="K400" s="26"/>
      <c r="L400" s="26"/>
      <c r="M400" s="26"/>
      <c r="N400" s="26"/>
    </row>
    <row r="401" spans="1:14">
      <c r="A401" s="26"/>
      <c r="B401" s="26"/>
      <c r="C401" s="26"/>
      <c r="D401" s="26"/>
      <c r="E401" s="26"/>
      <c r="F401" s="28"/>
      <c r="G401" s="53"/>
      <c r="H401" s="29"/>
      <c r="I401" s="26"/>
      <c r="J401" s="26"/>
      <c r="K401" s="26"/>
      <c r="L401" s="26"/>
      <c r="M401" s="26"/>
      <c r="N401" s="26"/>
    </row>
    <row r="402" spans="1:14">
      <c r="A402" s="26"/>
      <c r="B402" s="26"/>
      <c r="C402" s="26"/>
      <c r="D402" s="26"/>
      <c r="E402" s="26"/>
      <c r="F402" s="28"/>
      <c r="G402" s="53"/>
      <c r="H402" s="29"/>
      <c r="I402" s="26"/>
      <c r="J402" s="26"/>
      <c r="K402" s="26"/>
      <c r="L402" s="26"/>
      <c r="M402" s="26"/>
      <c r="N402" s="26"/>
    </row>
    <row r="403" spans="1:14">
      <c r="A403" s="26"/>
      <c r="B403" s="26"/>
      <c r="C403" s="26"/>
      <c r="D403" s="26"/>
      <c r="E403" s="26"/>
      <c r="F403" s="28"/>
      <c r="G403" s="53"/>
      <c r="H403" s="29"/>
      <c r="I403" s="26"/>
      <c r="J403" s="26"/>
      <c r="K403" s="26"/>
      <c r="L403" s="26"/>
      <c r="M403" s="26"/>
      <c r="N403" s="26"/>
    </row>
    <row r="404" spans="1:14">
      <c r="A404" s="26"/>
      <c r="B404" s="26"/>
      <c r="C404" s="26"/>
      <c r="D404" s="26"/>
      <c r="E404" s="26"/>
      <c r="F404" s="28"/>
      <c r="G404" s="53"/>
      <c r="H404" s="29"/>
      <c r="I404" s="26"/>
      <c r="J404" s="26"/>
      <c r="K404" s="26"/>
      <c r="L404" s="26"/>
      <c r="M404" s="26"/>
      <c r="N404" s="26"/>
    </row>
    <row r="405" spans="1:14">
      <c r="A405" s="26"/>
      <c r="B405" s="26"/>
      <c r="C405" s="26"/>
      <c r="D405" s="26"/>
      <c r="E405" s="26"/>
      <c r="F405" s="28"/>
      <c r="G405" s="53"/>
      <c r="H405" s="29"/>
      <c r="I405" s="26"/>
      <c r="J405" s="26"/>
      <c r="K405" s="26"/>
      <c r="L405" s="26"/>
      <c r="M405" s="26"/>
      <c r="N405" s="26"/>
    </row>
    <row r="406" spans="1:14">
      <c r="A406" s="26"/>
      <c r="B406" s="26"/>
      <c r="C406" s="26"/>
      <c r="D406" s="26"/>
      <c r="E406" s="26"/>
      <c r="F406" s="28"/>
      <c r="G406" s="53"/>
      <c r="H406" s="29"/>
      <c r="I406" s="26"/>
      <c r="J406" s="26"/>
      <c r="K406" s="26"/>
      <c r="L406" s="26"/>
      <c r="M406" s="26"/>
      <c r="N406" s="26"/>
    </row>
    <row r="407" spans="1:14">
      <c r="A407" s="26"/>
      <c r="B407" s="26"/>
      <c r="C407" s="26"/>
      <c r="D407" s="26"/>
      <c r="E407" s="26"/>
      <c r="F407" s="28"/>
      <c r="G407" s="53"/>
      <c r="H407" s="29"/>
      <c r="I407" s="26"/>
      <c r="J407" s="26"/>
      <c r="K407" s="26"/>
      <c r="L407" s="26"/>
      <c r="M407" s="26"/>
      <c r="N407" s="26"/>
    </row>
    <row r="408" spans="1:14">
      <c r="A408" s="26"/>
      <c r="B408" s="26"/>
      <c r="C408" s="26"/>
      <c r="D408" s="26"/>
      <c r="E408" s="26"/>
      <c r="F408" s="28"/>
      <c r="G408" s="53"/>
      <c r="H408" s="29"/>
      <c r="I408" s="26"/>
      <c r="J408" s="26"/>
      <c r="K408" s="26"/>
      <c r="L408" s="26"/>
      <c r="M408" s="26"/>
      <c r="N408" s="26"/>
    </row>
    <row r="409" spans="1:14">
      <c r="A409" s="26"/>
      <c r="B409" s="26"/>
      <c r="C409" s="26"/>
      <c r="D409" s="26"/>
      <c r="E409" s="26"/>
      <c r="F409" s="28"/>
      <c r="G409" s="53"/>
      <c r="H409" s="29"/>
      <c r="I409" s="26"/>
      <c r="J409" s="26"/>
      <c r="K409" s="26"/>
      <c r="L409" s="26"/>
      <c r="M409" s="26"/>
      <c r="N409" s="26"/>
    </row>
    <row r="410" spans="1:14">
      <c r="A410" s="26"/>
      <c r="B410" s="26"/>
      <c r="C410" s="26"/>
      <c r="D410" s="26"/>
      <c r="E410" s="26"/>
      <c r="F410" s="28"/>
      <c r="G410" s="53"/>
      <c r="H410" s="29"/>
      <c r="I410" s="26"/>
      <c r="J410" s="26"/>
      <c r="K410" s="26"/>
      <c r="L410" s="26"/>
      <c r="M410" s="26"/>
      <c r="N410" s="26"/>
    </row>
    <row r="411" spans="1:14">
      <c r="A411" s="26"/>
      <c r="B411" s="26"/>
      <c r="C411" s="26"/>
      <c r="D411" s="26"/>
      <c r="E411" s="26"/>
      <c r="F411" s="28"/>
      <c r="G411" s="53"/>
      <c r="H411" s="29"/>
      <c r="I411" s="26"/>
      <c r="J411" s="26"/>
      <c r="K411" s="26"/>
      <c r="L411" s="26"/>
      <c r="M411" s="26"/>
      <c r="N411" s="26"/>
    </row>
    <row r="412" spans="1:14">
      <c r="A412" s="26"/>
      <c r="B412" s="26"/>
      <c r="C412" s="26"/>
      <c r="D412" s="26"/>
      <c r="E412" s="26"/>
      <c r="F412" s="28"/>
      <c r="G412" s="53"/>
      <c r="H412" s="29"/>
      <c r="I412" s="26"/>
      <c r="J412" s="26"/>
      <c r="K412" s="26"/>
      <c r="L412" s="26"/>
      <c r="M412" s="26"/>
      <c r="N412" s="26"/>
    </row>
    <row r="413" spans="1:14">
      <c r="A413" s="26"/>
      <c r="B413" s="26"/>
      <c r="C413" s="26"/>
      <c r="D413" s="26"/>
      <c r="E413" s="26"/>
      <c r="F413" s="28"/>
      <c r="G413" s="53"/>
      <c r="H413" s="29"/>
      <c r="I413" s="26"/>
      <c r="J413" s="26"/>
      <c r="K413" s="26"/>
      <c r="L413" s="26"/>
      <c r="M413" s="26"/>
      <c r="N413" s="26"/>
    </row>
    <row r="414" spans="1:14">
      <c r="A414" s="26"/>
      <c r="B414" s="26"/>
      <c r="C414" s="26"/>
      <c r="D414" s="26"/>
      <c r="E414" s="26"/>
      <c r="F414" s="28"/>
      <c r="G414" s="53"/>
      <c r="H414" s="29"/>
      <c r="I414" s="26"/>
      <c r="J414" s="26"/>
      <c r="K414" s="26"/>
      <c r="L414" s="26"/>
      <c r="M414" s="26"/>
      <c r="N414" s="26"/>
    </row>
    <row r="415" spans="1:14">
      <c r="A415" s="26"/>
      <c r="B415" s="26"/>
      <c r="C415" s="26"/>
      <c r="D415" s="26"/>
      <c r="E415" s="26"/>
      <c r="F415" s="28"/>
      <c r="G415" s="53"/>
      <c r="H415" s="29"/>
      <c r="I415" s="26"/>
      <c r="J415" s="26"/>
      <c r="K415" s="26"/>
      <c r="L415" s="26"/>
      <c r="M415" s="26"/>
      <c r="N415" s="26"/>
    </row>
    <row r="416" spans="1:14">
      <c r="A416" s="26"/>
      <c r="B416" s="26"/>
      <c r="C416" s="26"/>
      <c r="D416" s="26"/>
      <c r="E416" s="26"/>
      <c r="F416" s="28"/>
      <c r="G416" s="53"/>
      <c r="H416" s="29"/>
      <c r="I416" s="26"/>
      <c r="J416" s="26"/>
      <c r="K416" s="26"/>
      <c r="L416" s="26"/>
      <c r="M416" s="26"/>
      <c r="N416" s="26"/>
    </row>
    <row r="417" spans="1:14">
      <c r="A417" s="26"/>
      <c r="B417" s="26"/>
      <c r="C417" s="26"/>
      <c r="D417" s="26"/>
      <c r="E417" s="26"/>
      <c r="F417" s="28"/>
      <c r="G417" s="53"/>
      <c r="H417" s="29"/>
      <c r="I417" s="26"/>
      <c r="J417" s="26"/>
      <c r="K417" s="26"/>
      <c r="L417" s="26"/>
      <c r="M417" s="26"/>
      <c r="N417" s="26"/>
    </row>
    <row r="418" spans="1:14">
      <c r="A418" s="26"/>
      <c r="B418" s="26"/>
      <c r="C418" s="26"/>
      <c r="D418" s="26"/>
      <c r="E418" s="26"/>
      <c r="F418" s="28"/>
      <c r="G418" s="53"/>
      <c r="H418" s="29"/>
      <c r="I418" s="26"/>
      <c r="J418" s="26"/>
      <c r="K418" s="26"/>
      <c r="L418" s="26"/>
      <c r="M418" s="26"/>
      <c r="N418" s="26"/>
    </row>
    <row r="419" spans="1:14">
      <c r="A419" s="26"/>
      <c r="B419" s="26"/>
      <c r="C419" s="26"/>
      <c r="D419" s="26"/>
      <c r="E419" s="26"/>
      <c r="F419" s="28"/>
      <c r="G419" s="53"/>
      <c r="H419" s="29"/>
      <c r="I419" s="26"/>
      <c r="J419" s="26"/>
      <c r="K419" s="26"/>
      <c r="L419" s="26"/>
      <c r="M419" s="26"/>
      <c r="N419" s="26"/>
    </row>
    <row r="420" spans="1:14">
      <c r="A420" s="26"/>
      <c r="B420" s="26"/>
      <c r="C420" s="26"/>
      <c r="D420" s="26"/>
      <c r="E420" s="26"/>
      <c r="F420" s="28"/>
      <c r="G420" s="53"/>
      <c r="H420" s="29"/>
      <c r="I420" s="26"/>
      <c r="J420" s="26"/>
      <c r="K420" s="26"/>
      <c r="L420" s="26"/>
      <c r="M420" s="26"/>
      <c r="N420" s="26"/>
    </row>
    <row r="421" spans="1:14">
      <c r="A421" s="26"/>
      <c r="B421" s="26"/>
      <c r="C421" s="26"/>
      <c r="D421" s="26"/>
      <c r="E421" s="26"/>
      <c r="F421" s="28"/>
      <c r="G421" s="53"/>
      <c r="H421" s="29"/>
      <c r="I421" s="26"/>
      <c r="J421" s="26"/>
      <c r="K421" s="26"/>
      <c r="L421" s="26"/>
      <c r="M421" s="26"/>
      <c r="N421" s="26"/>
    </row>
    <row r="422" spans="1:14">
      <c r="A422" s="26"/>
      <c r="B422" s="26"/>
      <c r="C422" s="26"/>
      <c r="D422" s="26"/>
      <c r="E422" s="26"/>
      <c r="F422" s="28"/>
      <c r="G422" s="53"/>
      <c r="H422" s="29"/>
      <c r="I422" s="26"/>
      <c r="J422" s="26"/>
      <c r="K422" s="26"/>
      <c r="L422" s="26"/>
      <c r="M422" s="26"/>
      <c r="N422" s="26"/>
    </row>
    <row r="423" spans="1:14">
      <c r="A423" s="26"/>
      <c r="B423" s="26"/>
      <c r="C423" s="26"/>
      <c r="D423" s="26"/>
      <c r="E423" s="26"/>
      <c r="F423" s="28"/>
      <c r="G423" s="53"/>
      <c r="H423" s="29"/>
      <c r="I423" s="26"/>
      <c r="J423" s="26"/>
      <c r="K423" s="26"/>
      <c r="L423" s="26"/>
      <c r="M423" s="26"/>
      <c r="N423" s="26"/>
    </row>
    <row r="424" spans="1:14">
      <c r="A424" s="26"/>
      <c r="B424" s="26"/>
      <c r="C424" s="26"/>
      <c r="D424" s="26"/>
      <c r="E424" s="26"/>
      <c r="F424" s="28"/>
      <c r="G424" s="53"/>
      <c r="H424" s="29"/>
      <c r="I424" s="26"/>
      <c r="J424" s="26"/>
      <c r="K424" s="26"/>
      <c r="L424" s="26"/>
      <c r="M424" s="26"/>
      <c r="N424" s="26"/>
    </row>
    <row r="425" spans="1:14">
      <c r="A425" s="26"/>
      <c r="B425" s="26"/>
      <c r="C425" s="26"/>
      <c r="D425" s="26"/>
      <c r="E425" s="26"/>
      <c r="F425" s="28"/>
      <c r="G425" s="53"/>
      <c r="H425" s="29"/>
      <c r="I425" s="26"/>
      <c r="J425" s="26"/>
      <c r="K425" s="26"/>
      <c r="L425" s="26"/>
      <c r="M425" s="26"/>
      <c r="N425" s="26"/>
    </row>
    <row r="426" spans="1:14">
      <c r="A426" s="26"/>
      <c r="B426" s="26"/>
      <c r="C426" s="26"/>
      <c r="D426" s="26"/>
      <c r="E426" s="26"/>
      <c r="F426" s="28"/>
      <c r="G426" s="53"/>
      <c r="H426" s="29"/>
      <c r="I426" s="26"/>
      <c r="J426" s="26"/>
      <c r="K426" s="26"/>
      <c r="L426" s="26"/>
      <c r="M426" s="26"/>
      <c r="N426" s="26"/>
    </row>
    <row r="427" spans="1:14">
      <c r="A427" s="26"/>
      <c r="B427" s="26"/>
      <c r="C427" s="26"/>
      <c r="D427" s="26"/>
      <c r="E427" s="26"/>
      <c r="F427" s="28"/>
      <c r="G427" s="53"/>
      <c r="H427" s="29"/>
      <c r="I427" s="26"/>
      <c r="J427" s="26"/>
      <c r="K427" s="26"/>
      <c r="L427" s="26"/>
      <c r="M427" s="26"/>
      <c r="N427" s="26"/>
    </row>
    <row r="428" spans="1:14">
      <c r="A428" s="26"/>
      <c r="B428" s="26"/>
      <c r="C428" s="26"/>
      <c r="D428" s="26"/>
      <c r="E428" s="26"/>
      <c r="F428" s="28"/>
      <c r="G428" s="53"/>
      <c r="H428" s="29"/>
      <c r="I428" s="26"/>
      <c r="J428" s="26"/>
      <c r="K428" s="26"/>
      <c r="L428" s="26"/>
      <c r="M428" s="26"/>
      <c r="N428" s="26"/>
    </row>
    <row r="429" spans="1:14">
      <c r="A429" s="26"/>
      <c r="B429" s="26"/>
      <c r="C429" s="26"/>
      <c r="D429" s="26"/>
      <c r="E429" s="26"/>
      <c r="F429" s="28"/>
      <c r="G429" s="53"/>
      <c r="H429" s="29"/>
      <c r="I429" s="26"/>
      <c r="J429" s="26"/>
      <c r="K429" s="26"/>
      <c r="L429" s="26"/>
      <c r="M429" s="26"/>
      <c r="N429" s="26"/>
    </row>
    <row r="430" spans="1:14">
      <c r="A430" s="26"/>
      <c r="B430" s="26"/>
      <c r="C430" s="26"/>
      <c r="D430" s="26"/>
      <c r="E430" s="26"/>
      <c r="F430" s="28"/>
      <c r="G430" s="53"/>
      <c r="H430" s="29"/>
      <c r="I430" s="26"/>
      <c r="J430" s="26"/>
      <c r="K430" s="26"/>
      <c r="L430" s="26"/>
      <c r="M430" s="26"/>
      <c r="N430" s="26"/>
    </row>
    <row r="431" spans="1:14">
      <c r="A431" s="26"/>
      <c r="B431" s="26"/>
      <c r="C431" s="26"/>
      <c r="D431" s="26"/>
      <c r="E431" s="26"/>
      <c r="F431" s="28"/>
      <c r="G431" s="53"/>
      <c r="H431" s="29"/>
      <c r="I431" s="26"/>
      <c r="J431" s="26"/>
      <c r="K431" s="26"/>
      <c r="L431" s="26"/>
      <c r="M431" s="26"/>
      <c r="N431" s="26"/>
    </row>
    <row r="432" spans="1:14">
      <c r="A432" s="26"/>
      <c r="B432" s="26"/>
      <c r="C432" s="26"/>
      <c r="D432" s="26"/>
      <c r="E432" s="26"/>
      <c r="F432" s="28"/>
      <c r="G432" s="53"/>
      <c r="H432" s="29"/>
      <c r="I432" s="26"/>
      <c r="J432" s="26"/>
      <c r="K432" s="26"/>
      <c r="L432" s="26"/>
      <c r="M432" s="26"/>
      <c r="N432" s="26"/>
    </row>
    <row r="433" spans="1:14">
      <c r="A433" s="26"/>
      <c r="B433" s="26"/>
      <c r="C433" s="26"/>
      <c r="D433" s="26"/>
      <c r="E433" s="26"/>
      <c r="F433" s="28"/>
      <c r="G433" s="53"/>
      <c r="H433" s="29"/>
      <c r="I433" s="26"/>
      <c r="J433" s="26"/>
      <c r="K433" s="26"/>
      <c r="L433" s="26"/>
      <c r="M433" s="26"/>
      <c r="N433" s="26"/>
    </row>
    <row r="434" spans="1:14">
      <c r="A434" s="26"/>
      <c r="B434" s="26"/>
      <c r="C434" s="26"/>
      <c r="D434" s="26"/>
      <c r="E434" s="26"/>
      <c r="F434" s="28"/>
      <c r="G434" s="53"/>
      <c r="H434" s="29"/>
      <c r="I434" s="26"/>
      <c r="J434" s="26"/>
      <c r="K434" s="26"/>
      <c r="L434" s="26"/>
      <c r="M434" s="26"/>
      <c r="N434" s="26"/>
    </row>
    <row r="435" spans="1:14">
      <c r="A435" s="26"/>
      <c r="B435" s="26"/>
      <c r="C435" s="26"/>
      <c r="D435" s="26"/>
      <c r="E435" s="26"/>
      <c r="F435" s="28"/>
      <c r="G435" s="53"/>
      <c r="H435" s="29"/>
      <c r="I435" s="26"/>
      <c r="J435" s="26"/>
      <c r="K435" s="26"/>
      <c r="L435" s="26"/>
      <c r="M435" s="26"/>
      <c r="N435" s="26"/>
    </row>
    <row r="436" spans="1:14">
      <c r="A436" s="26"/>
      <c r="B436" s="26"/>
      <c r="C436" s="26"/>
      <c r="D436" s="26"/>
      <c r="E436" s="26"/>
      <c r="F436" s="28"/>
      <c r="G436" s="53"/>
      <c r="H436" s="29"/>
      <c r="I436" s="26"/>
      <c r="J436" s="26"/>
      <c r="K436" s="26"/>
      <c r="L436" s="26"/>
      <c r="M436" s="26"/>
      <c r="N436" s="26"/>
    </row>
    <row r="437" spans="1:14">
      <c r="A437" s="26"/>
      <c r="B437" s="26"/>
      <c r="C437" s="26"/>
      <c r="D437" s="26"/>
      <c r="E437" s="26"/>
      <c r="F437" s="28"/>
      <c r="G437" s="53"/>
      <c r="H437" s="29"/>
      <c r="I437" s="26"/>
      <c r="J437" s="26"/>
      <c r="K437" s="26"/>
      <c r="L437" s="26"/>
      <c r="M437" s="26"/>
      <c r="N437" s="26"/>
    </row>
    <row r="438" spans="1:14">
      <c r="A438" s="26"/>
      <c r="B438" s="26"/>
      <c r="C438" s="26"/>
      <c r="D438" s="26"/>
      <c r="E438" s="26"/>
      <c r="F438" s="28"/>
      <c r="G438" s="53"/>
      <c r="H438" s="29"/>
      <c r="I438" s="26"/>
      <c r="J438" s="26"/>
      <c r="K438" s="26"/>
      <c r="L438" s="26"/>
      <c r="M438" s="26"/>
      <c r="N438" s="26"/>
    </row>
    <row r="439" spans="1:14">
      <c r="A439" s="26"/>
      <c r="B439" s="26"/>
      <c r="C439" s="26"/>
      <c r="D439" s="26"/>
      <c r="E439" s="26"/>
      <c r="F439" s="28"/>
      <c r="G439" s="53"/>
      <c r="H439" s="29"/>
      <c r="I439" s="26"/>
      <c r="J439" s="26"/>
      <c r="K439" s="26"/>
      <c r="L439" s="26"/>
      <c r="M439" s="26"/>
      <c r="N439" s="26"/>
    </row>
    <row r="440" spans="1:14">
      <c r="A440" s="26"/>
      <c r="B440" s="26"/>
      <c r="C440" s="26"/>
      <c r="D440" s="26"/>
      <c r="E440" s="26"/>
      <c r="F440" s="28"/>
      <c r="G440" s="53"/>
      <c r="H440" s="29"/>
      <c r="I440" s="26"/>
      <c r="J440" s="26"/>
      <c r="K440" s="26"/>
      <c r="L440" s="26"/>
      <c r="M440" s="26"/>
      <c r="N440" s="26"/>
    </row>
    <row r="441" spans="1:14">
      <c r="A441" s="26"/>
      <c r="B441" s="26"/>
      <c r="C441" s="26"/>
      <c r="D441" s="26"/>
      <c r="E441" s="26"/>
      <c r="F441" s="28"/>
      <c r="G441" s="53"/>
      <c r="H441" s="29"/>
      <c r="I441" s="26"/>
      <c r="J441" s="26"/>
      <c r="K441" s="26"/>
      <c r="L441" s="26"/>
      <c r="M441" s="26"/>
      <c r="N441" s="26"/>
    </row>
    <row r="442" spans="1:14">
      <c r="A442" s="26"/>
      <c r="B442" s="26"/>
      <c r="C442" s="26"/>
      <c r="D442" s="26"/>
      <c r="E442" s="26"/>
      <c r="F442" s="28"/>
      <c r="G442" s="53"/>
      <c r="H442" s="29"/>
      <c r="I442" s="26"/>
      <c r="J442" s="26"/>
      <c r="K442" s="26"/>
      <c r="L442" s="26"/>
      <c r="M442" s="26"/>
      <c r="N442" s="26"/>
    </row>
    <row r="443" spans="1:14">
      <c r="A443" s="26"/>
      <c r="B443" s="26"/>
      <c r="C443" s="26"/>
      <c r="D443" s="26"/>
      <c r="E443" s="26"/>
      <c r="F443" s="28"/>
      <c r="G443" s="53"/>
      <c r="H443" s="29"/>
      <c r="I443" s="26"/>
      <c r="J443" s="26"/>
      <c r="K443" s="26"/>
      <c r="L443" s="26"/>
      <c r="M443" s="26"/>
      <c r="N443" s="26"/>
    </row>
    <row r="444" spans="1:14">
      <c r="A444" s="26"/>
      <c r="B444" s="26"/>
      <c r="C444" s="26"/>
      <c r="D444" s="26"/>
      <c r="E444" s="26"/>
      <c r="F444" s="28"/>
      <c r="G444" s="53"/>
      <c r="H444" s="29"/>
      <c r="I444" s="26"/>
      <c r="J444" s="26"/>
      <c r="K444" s="26"/>
      <c r="L444" s="26"/>
      <c r="M444" s="26"/>
      <c r="N444" s="26"/>
    </row>
    <row r="445" spans="1:14">
      <c r="A445" s="26"/>
      <c r="B445" s="26"/>
      <c r="C445" s="26"/>
      <c r="D445" s="26"/>
      <c r="E445" s="26"/>
      <c r="F445" s="28"/>
      <c r="G445" s="53"/>
      <c r="H445" s="29"/>
      <c r="I445" s="26"/>
      <c r="J445" s="26"/>
      <c r="K445" s="26"/>
      <c r="L445" s="26"/>
      <c r="M445" s="26"/>
      <c r="N445" s="26"/>
    </row>
    <row r="446" spans="1:14">
      <c r="A446" s="26"/>
      <c r="B446" s="26"/>
      <c r="C446" s="26"/>
      <c r="D446" s="26"/>
      <c r="E446" s="26"/>
      <c r="F446" s="28"/>
      <c r="G446" s="53"/>
      <c r="H446" s="29"/>
      <c r="I446" s="26"/>
      <c r="J446" s="26"/>
      <c r="K446" s="26"/>
      <c r="L446" s="26"/>
      <c r="M446" s="26"/>
      <c r="N446" s="26"/>
    </row>
    <row r="447" spans="1:14">
      <c r="A447" s="26"/>
      <c r="B447" s="26"/>
      <c r="C447" s="26"/>
      <c r="D447" s="26"/>
      <c r="E447" s="26"/>
      <c r="F447" s="28"/>
      <c r="G447" s="53"/>
      <c r="H447" s="29"/>
      <c r="I447" s="26"/>
      <c r="J447" s="26"/>
      <c r="K447" s="26"/>
      <c r="L447" s="26"/>
      <c r="M447" s="26"/>
      <c r="N447" s="26"/>
    </row>
    <row r="448" spans="1:14">
      <c r="A448" s="26"/>
      <c r="B448" s="26"/>
      <c r="C448" s="26"/>
      <c r="D448" s="26"/>
      <c r="E448" s="26"/>
      <c r="F448" s="28"/>
      <c r="G448" s="53"/>
      <c r="H448" s="29"/>
      <c r="I448" s="26"/>
      <c r="J448" s="26"/>
      <c r="K448" s="26"/>
      <c r="L448" s="26"/>
      <c r="M448" s="26"/>
      <c r="N448" s="26"/>
    </row>
    <row r="449" spans="1:14">
      <c r="A449" s="26"/>
      <c r="B449" s="26"/>
      <c r="C449" s="26"/>
      <c r="D449" s="26"/>
      <c r="E449" s="26"/>
      <c r="F449" s="28"/>
      <c r="G449" s="53"/>
      <c r="H449" s="29"/>
      <c r="I449" s="26"/>
      <c r="J449" s="26"/>
      <c r="K449" s="26"/>
      <c r="L449" s="26"/>
      <c r="M449" s="26"/>
      <c r="N449" s="26"/>
    </row>
    <row r="450" spans="1:14">
      <c r="A450" s="26"/>
      <c r="B450" s="26"/>
      <c r="C450" s="26"/>
      <c r="D450" s="26"/>
      <c r="E450" s="26"/>
      <c r="F450" s="28"/>
      <c r="G450" s="53"/>
      <c r="H450" s="29"/>
      <c r="I450" s="26"/>
      <c r="J450" s="26"/>
      <c r="K450" s="26"/>
      <c r="L450" s="26"/>
      <c r="M450" s="26"/>
      <c r="N450" s="26"/>
    </row>
    <row r="451" spans="1:14">
      <c r="A451" s="26"/>
      <c r="B451" s="26"/>
      <c r="C451" s="26"/>
      <c r="D451" s="26"/>
      <c r="E451" s="26"/>
      <c r="F451" s="28"/>
      <c r="G451" s="53"/>
      <c r="H451" s="29"/>
      <c r="I451" s="26"/>
      <c r="J451" s="26"/>
      <c r="K451" s="26"/>
      <c r="L451" s="26"/>
      <c r="M451" s="26"/>
      <c r="N451" s="26"/>
    </row>
    <row r="452" spans="1:14">
      <c r="A452" s="26"/>
      <c r="B452" s="26"/>
      <c r="C452" s="26"/>
      <c r="D452" s="26"/>
      <c r="E452" s="26"/>
      <c r="F452" s="28"/>
      <c r="G452" s="53"/>
      <c r="H452" s="29"/>
      <c r="I452" s="26"/>
      <c r="J452" s="26"/>
      <c r="K452" s="26"/>
      <c r="L452" s="26"/>
      <c r="M452" s="26"/>
      <c r="N452" s="26"/>
    </row>
    <row r="453" spans="1:14">
      <c r="A453" s="26"/>
      <c r="B453" s="26"/>
      <c r="C453" s="26"/>
      <c r="D453" s="26"/>
      <c r="E453" s="26"/>
      <c r="F453" s="28"/>
      <c r="G453" s="53"/>
      <c r="H453" s="29"/>
      <c r="I453" s="26"/>
      <c r="J453" s="26"/>
      <c r="K453" s="26"/>
      <c r="L453" s="26"/>
      <c r="M453" s="26"/>
      <c r="N453" s="26"/>
    </row>
    <row r="454" spans="1:14">
      <c r="A454" s="26"/>
      <c r="B454" s="26"/>
      <c r="C454" s="26"/>
      <c r="D454" s="26"/>
      <c r="E454" s="26"/>
      <c r="F454" s="28"/>
      <c r="G454" s="53"/>
      <c r="H454" s="29"/>
      <c r="I454" s="26"/>
      <c r="J454" s="26"/>
      <c r="K454" s="26"/>
      <c r="L454" s="26"/>
      <c r="M454" s="26"/>
      <c r="N454" s="26"/>
    </row>
    <row r="455" spans="1:14">
      <c r="A455" s="26"/>
      <c r="B455" s="26"/>
      <c r="C455" s="26"/>
      <c r="D455" s="26"/>
      <c r="E455" s="26"/>
      <c r="F455" s="28"/>
      <c r="G455" s="53"/>
      <c r="H455" s="29"/>
      <c r="I455" s="26"/>
      <c r="J455" s="26"/>
      <c r="K455" s="26"/>
      <c r="L455" s="26"/>
      <c r="M455" s="26"/>
      <c r="N455" s="26"/>
    </row>
    <row r="456" spans="1:14">
      <c r="A456" s="26"/>
      <c r="B456" s="26"/>
      <c r="C456" s="26"/>
      <c r="D456" s="26"/>
      <c r="E456" s="26"/>
      <c r="F456" s="28"/>
      <c r="G456" s="53"/>
      <c r="H456" s="29"/>
      <c r="I456" s="26"/>
      <c r="J456" s="26"/>
      <c r="K456" s="26"/>
      <c r="L456" s="26"/>
      <c r="M456" s="26"/>
      <c r="N456" s="26"/>
    </row>
    <row r="457" spans="1:14">
      <c r="A457" s="26"/>
      <c r="B457" s="26"/>
      <c r="C457" s="26"/>
      <c r="D457" s="26"/>
      <c r="E457" s="26"/>
      <c r="F457" s="28"/>
      <c r="G457" s="53"/>
      <c r="H457" s="29"/>
      <c r="I457" s="26"/>
      <c r="J457" s="26"/>
      <c r="K457" s="26"/>
      <c r="L457" s="26"/>
      <c r="M457" s="26"/>
      <c r="N457" s="26"/>
    </row>
    <row r="458" spans="1:14">
      <c r="A458" s="26"/>
      <c r="B458" s="26"/>
      <c r="C458" s="26"/>
      <c r="D458" s="26"/>
      <c r="E458" s="26"/>
      <c r="F458" s="28"/>
      <c r="G458" s="53"/>
      <c r="H458" s="29"/>
      <c r="I458" s="26"/>
      <c r="J458" s="26"/>
      <c r="K458" s="26"/>
      <c r="L458" s="26"/>
      <c r="M458" s="26"/>
      <c r="N458" s="26"/>
    </row>
    <row r="459" spans="1:14">
      <c r="A459" s="26"/>
      <c r="B459" s="26"/>
      <c r="C459" s="26"/>
      <c r="D459" s="26"/>
      <c r="E459" s="26"/>
      <c r="F459" s="28"/>
      <c r="G459" s="53"/>
      <c r="H459" s="29"/>
      <c r="I459" s="26"/>
      <c r="J459" s="26"/>
      <c r="K459" s="26"/>
      <c r="L459" s="26"/>
      <c r="M459" s="26"/>
      <c r="N459" s="26"/>
    </row>
    <row r="460" spans="1:14">
      <c r="A460" s="26"/>
      <c r="B460" s="26"/>
      <c r="C460" s="26"/>
      <c r="D460" s="26"/>
      <c r="E460" s="26"/>
      <c r="F460" s="28"/>
      <c r="G460" s="53"/>
      <c r="H460" s="29"/>
      <c r="I460" s="26"/>
      <c r="J460" s="26"/>
      <c r="K460" s="26"/>
      <c r="L460" s="26"/>
      <c r="M460" s="26"/>
      <c r="N460" s="26"/>
    </row>
    <row r="461" spans="1:14">
      <c r="A461" s="26"/>
      <c r="B461" s="26"/>
      <c r="C461" s="26"/>
      <c r="D461" s="26"/>
      <c r="E461" s="26"/>
      <c r="F461" s="28"/>
      <c r="G461" s="53"/>
      <c r="H461" s="29"/>
      <c r="I461" s="26"/>
      <c r="J461" s="26"/>
      <c r="K461" s="26"/>
      <c r="L461" s="26"/>
      <c r="M461" s="26"/>
      <c r="N461" s="26"/>
    </row>
    <row r="462" spans="1:14">
      <c r="A462" s="26"/>
      <c r="B462" s="26"/>
      <c r="C462" s="26"/>
      <c r="D462" s="26"/>
      <c r="E462" s="26"/>
      <c r="F462" s="28"/>
      <c r="G462" s="53"/>
      <c r="H462" s="29"/>
      <c r="I462" s="26"/>
      <c r="J462" s="26"/>
      <c r="K462" s="26"/>
      <c r="L462" s="26"/>
      <c r="M462" s="26"/>
      <c r="N462" s="26"/>
    </row>
    <row r="463" spans="1:14">
      <c r="A463" s="26"/>
      <c r="B463" s="26"/>
      <c r="C463" s="26"/>
      <c r="D463" s="26"/>
      <c r="E463" s="26"/>
      <c r="F463" s="28"/>
      <c r="G463" s="53"/>
      <c r="H463" s="29"/>
      <c r="I463" s="26"/>
      <c r="J463" s="26"/>
      <c r="K463" s="26"/>
      <c r="L463" s="26"/>
      <c r="M463" s="26"/>
      <c r="N463" s="26"/>
    </row>
    <row r="464" spans="1:14">
      <c r="A464" s="26"/>
      <c r="B464" s="26"/>
      <c r="C464" s="26"/>
      <c r="D464" s="26"/>
      <c r="E464" s="26"/>
      <c r="F464" s="28"/>
      <c r="G464" s="53"/>
      <c r="H464" s="29"/>
      <c r="I464" s="26"/>
      <c r="J464" s="26"/>
      <c r="K464" s="26"/>
      <c r="L464" s="26"/>
      <c r="M464" s="26"/>
      <c r="N464" s="26"/>
    </row>
    <row r="465" spans="1:14">
      <c r="A465" s="26"/>
      <c r="B465" s="26"/>
      <c r="C465" s="26"/>
      <c r="D465" s="26"/>
      <c r="E465" s="26"/>
      <c r="F465" s="28"/>
      <c r="G465" s="53"/>
      <c r="H465" s="29"/>
      <c r="I465" s="26"/>
      <c r="J465" s="26"/>
      <c r="K465" s="26"/>
      <c r="L465" s="26"/>
      <c r="M465" s="26"/>
      <c r="N465" s="26"/>
    </row>
    <row r="466" spans="1:14">
      <c r="A466" s="26"/>
      <c r="B466" s="26"/>
      <c r="C466" s="26"/>
      <c r="D466" s="26"/>
      <c r="E466" s="26"/>
      <c r="F466" s="28"/>
      <c r="G466" s="53"/>
      <c r="H466" s="29"/>
      <c r="I466" s="26"/>
      <c r="J466" s="26"/>
      <c r="K466" s="26"/>
      <c r="L466" s="26"/>
      <c r="M466" s="26"/>
      <c r="N466" s="26"/>
    </row>
    <row r="467" spans="1:14">
      <c r="A467" s="26"/>
      <c r="B467" s="26"/>
      <c r="C467" s="26"/>
      <c r="D467" s="26"/>
      <c r="E467" s="26"/>
      <c r="F467" s="28"/>
      <c r="G467" s="53"/>
      <c r="H467" s="29"/>
      <c r="I467" s="26"/>
      <c r="J467" s="26"/>
      <c r="K467" s="26"/>
      <c r="L467" s="26"/>
      <c r="M467" s="26"/>
      <c r="N467" s="26"/>
    </row>
    <row r="468" spans="1:14">
      <c r="A468" s="26"/>
      <c r="B468" s="26"/>
      <c r="C468" s="26"/>
      <c r="D468" s="26"/>
      <c r="E468" s="26"/>
      <c r="F468" s="28"/>
      <c r="G468" s="53"/>
      <c r="H468" s="29"/>
      <c r="I468" s="26"/>
      <c r="J468" s="26"/>
      <c r="K468" s="26"/>
      <c r="L468" s="26"/>
      <c r="M468" s="26"/>
      <c r="N468" s="26"/>
    </row>
    <row r="469" spans="1:14">
      <c r="A469" s="26"/>
      <c r="B469" s="26"/>
      <c r="C469" s="26"/>
      <c r="D469" s="26"/>
      <c r="E469" s="26"/>
      <c r="F469" s="28"/>
      <c r="G469" s="53"/>
      <c r="H469" s="29"/>
      <c r="I469" s="26"/>
      <c r="J469" s="26"/>
      <c r="K469" s="26"/>
      <c r="L469" s="26"/>
      <c r="M469" s="26"/>
      <c r="N469" s="26"/>
    </row>
    <row r="470" spans="1:14">
      <c r="A470" s="26"/>
      <c r="B470" s="26"/>
      <c r="C470" s="26"/>
      <c r="D470" s="26"/>
      <c r="E470" s="26"/>
      <c r="F470" s="28"/>
      <c r="G470" s="53"/>
      <c r="H470" s="29"/>
      <c r="I470" s="26"/>
      <c r="J470" s="26"/>
      <c r="K470" s="26"/>
      <c r="L470" s="26"/>
      <c r="M470" s="26"/>
      <c r="N470" s="26"/>
    </row>
    <row r="471" spans="1:14">
      <c r="A471" s="26"/>
      <c r="B471" s="26"/>
      <c r="C471" s="26"/>
      <c r="D471" s="26"/>
      <c r="E471" s="26"/>
      <c r="F471" s="28"/>
      <c r="G471" s="53"/>
      <c r="H471" s="29"/>
      <c r="I471" s="26"/>
      <c r="J471" s="26"/>
      <c r="K471" s="26"/>
      <c r="L471" s="26"/>
      <c r="M471" s="26"/>
      <c r="N471" s="26"/>
    </row>
    <row r="472" spans="1:14">
      <c r="A472" s="26"/>
      <c r="B472" s="26"/>
      <c r="C472" s="26"/>
      <c r="D472" s="26"/>
      <c r="E472" s="26"/>
      <c r="F472" s="28"/>
      <c r="G472" s="53"/>
      <c r="H472" s="29"/>
      <c r="I472" s="26"/>
      <c r="J472" s="26"/>
      <c r="K472" s="26"/>
      <c r="L472" s="26"/>
      <c r="M472" s="26"/>
      <c r="N472" s="26"/>
    </row>
    <row r="473" spans="1:14">
      <c r="A473" s="26"/>
      <c r="B473" s="26"/>
      <c r="C473" s="26"/>
      <c r="D473" s="26"/>
      <c r="E473" s="26"/>
      <c r="F473" s="28"/>
      <c r="G473" s="53"/>
      <c r="H473" s="29"/>
      <c r="I473" s="26"/>
      <c r="J473" s="26"/>
      <c r="K473" s="26"/>
      <c r="L473" s="26"/>
      <c r="M473" s="26"/>
      <c r="N473" s="26"/>
    </row>
    <row r="474" spans="1:14">
      <c r="A474" s="26"/>
      <c r="B474" s="26"/>
      <c r="C474" s="26"/>
      <c r="D474" s="26"/>
      <c r="E474" s="26"/>
      <c r="F474" s="28"/>
      <c r="G474" s="53"/>
      <c r="H474" s="29"/>
      <c r="I474" s="26"/>
      <c r="J474" s="26"/>
      <c r="K474" s="26"/>
      <c r="L474" s="26"/>
      <c r="M474" s="26"/>
      <c r="N474" s="26"/>
    </row>
    <row r="475" spans="1:14">
      <c r="A475" s="26"/>
      <c r="B475" s="26"/>
      <c r="C475" s="26"/>
      <c r="D475" s="26"/>
      <c r="E475" s="26"/>
      <c r="F475" s="28"/>
      <c r="G475" s="53"/>
      <c r="H475" s="29"/>
      <c r="I475" s="26"/>
      <c r="J475" s="26"/>
      <c r="K475" s="26"/>
      <c r="L475" s="26"/>
      <c r="M475" s="26"/>
      <c r="N475" s="26"/>
    </row>
    <row r="476" spans="1:14">
      <c r="A476" s="26"/>
      <c r="B476" s="26"/>
      <c r="C476" s="26"/>
      <c r="D476" s="26"/>
      <c r="E476" s="26"/>
      <c r="F476" s="28"/>
      <c r="G476" s="53"/>
      <c r="H476" s="29"/>
      <c r="I476" s="26"/>
      <c r="J476" s="26"/>
      <c r="K476" s="26"/>
      <c r="L476" s="26"/>
      <c r="M476" s="26"/>
      <c r="N476" s="26"/>
    </row>
    <row r="477" spans="1:14">
      <c r="A477" s="26"/>
      <c r="B477" s="26"/>
      <c r="C477" s="26"/>
      <c r="D477" s="26"/>
      <c r="E477" s="26"/>
      <c r="F477" s="28"/>
      <c r="G477" s="53"/>
      <c r="H477" s="29"/>
      <c r="I477" s="26"/>
      <c r="J477" s="26"/>
      <c r="K477" s="26"/>
      <c r="L477" s="26"/>
      <c r="M477" s="26"/>
      <c r="N477" s="26"/>
    </row>
    <row r="478" spans="1:14">
      <c r="A478" s="26"/>
      <c r="B478" s="26"/>
      <c r="C478" s="26"/>
      <c r="D478" s="26"/>
      <c r="E478" s="26"/>
      <c r="F478" s="28"/>
      <c r="G478" s="53"/>
      <c r="H478" s="29"/>
      <c r="I478" s="26"/>
      <c r="J478" s="26"/>
      <c r="K478" s="26"/>
      <c r="L478" s="26"/>
      <c r="M478" s="26"/>
      <c r="N478" s="26"/>
    </row>
    <row r="479" spans="1:14">
      <c r="A479" s="26"/>
      <c r="B479" s="26"/>
      <c r="C479" s="26"/>
      <c r="D479" s="26"/>
      <c r="E479" s="26"/>
      <c r="F479" s="28"/>
      <c r="G479" s="53"/>
      <c r="H479" s="29"/>
      <c r="I479" s="26"/>
      <c r="J479" s="26"/>
      <c r="K479" s="26"/>
      <c r="L479" s="26"/>
      <c r="M479" s="26"/>
      <c r="N479" s="26"/>
    </row>
    <row r="480" spans="1:14">
      <c r="A480" s="26"/>
      <c r="B480" s="26"/>
      <c r="C480" s="26"/>
      <c r="D480" s="26"/>
      <c r="E480" s="26"/>
      <c r="F480" s="28"/>
      <c r="G480" s="53"/>
      <c r="H480" s="29"/>
      <c r="I480" s="26"/>
      <c r="J480" s="26"/>
      <c r="K480" s="26"/>
      <c r="L480" s="26"/>
      <c r="M480" s="26"/>
      <c r="N480" s="26"/>
    </row>
    <row r="481" spans="1:14">
      <c r="A481" s="26"/>
      <c r="B481" s="26"/>
      <c r="C481" s="26"/>
      <c r="D481" s="26"/>
      <c r="E481" s="26"/>
      <c r="F481" s="28"/>
      <c r="G481" s="53"/>
      <c r="H481" s="29"/>
      <c r="I481" s="26"/>
      <c r="J481" s="26"/>
      <c r="K481" s="26"/>
      <c r="L481" s="26"/>
      <c r="M481" s="26"/>
      <c r="N481" s="26"/>
    </row>
    <row r="482" spans="1:14">
      <c r="A482" s="26"/>
      <c r="B482" s="26"/>
      <c r="C482" s="26"/>
      <c r="D482" s="26"/>
      <c r="E482" s="26"/>
      <c r="F482" s="28"/>
      <c r="G482" s="53"/>
      <c r="H482" s="29"/>
      <c r="I482" s="26"/>
      <c r="J482" s="26"/>
      <c r="K482" s="26"/>
      <c r="L482" s="26"/>
      <c r="M482" s="26"/>
      <c r="N482" s="26"/>
    </row>
    <row r="483" spans="1:14">
      <c r="A483" s="26"/>
      <c r="B483" s="26"/>
      <c r="C483" s="26"/>
      <c r="D483" s="26"/>
      <c r="E483" s="26"/>
      <c r="F483" s="28"/>
      <c r="G483" s="53"/>
      <c r="H483" s="29"/>
      <c r="I483" s="26"/>
      <c r="J483" s="26"/>
      <c r="K483" s="26"/>
      <c r="L483" s="26"/>
      <c r="M483" s="26"/>
      <c r="N483" s="26"/>
    </row>
    <row r="484" spans="1:14">
      <c r="A484" s="26"/>
      <c r="B484" s="26"/>
      <c r="C484" s="26"/>
      <c r="D484" s="26"/>
      <c r="E484" s="26"/>
      <c r="F484" s="28"/>
      <c r="G484" s="53"/>
      <c r="H484" s="29"/>
      <c r="I484" s="26"/>
      <c r="J484" s="26"/>
      <c r="K484" s="26"/>
      <c r="L484" s="26"/>
      <c r="M484" s="26"/>
      <c r="N484" s="26"/>
    </row>
    <row r="485" spans="1:14">
      <c r="A485" s="26"/>
      <c r="B485" s="26"/>
      <c r="C485" s="26"/>
      <c r="D485" s="26"/>
      <c r="E485" s="26"/>
      <c r="F485" s="28"/>
      <c r="G485" s="53"/>
      <c r="H485" s="29"/>
      <c r="I485" s="26"/>
      <c r="J485" s="26"/>
      <c r="K485" s="26"/>
      <c r="L485" s="26"/>
      <c r="M485" s="26"/>
      <c r="N485" s="26"/>
    </row>
    <row r="486" spans="1:14">
      <c r="A486" s="26"/>
      <c r="B486" s="26"/>
      <c r="C486" s="26"/>
      <c r="D486" s="26"/>
      <c r="E486" s="26"/>
      <c r="F486" s="28"/>
      <c r="G486" s="53"/>
      <c r="H486" s="29"/>
      <c r="I486" s="26"/>
      <c r="J486" s="26"/>
      <c r="K486" s="26"/>
      <c r="L486" s="26"/>
      <c r="M486" s="26"/>
      <c r="N486" s="26"/>
    </row>
    <row r="487" spans="1:14">
      <c r="A487" s="26"/>
      <c r="B487" s="26"/>
      <c r="C487" s="26"/>
      <c r="D487" s="26"/>
      <c r="E487" s="26"/>
      <c r="F487" s="28"/>
      <c r="G487" s="53"/>
      <c r="H487" s="29"/>
      <c r="I487" s="26"/>
      <c r="J487" s="26"/>
      <c r="K487" s="26"/>
      <c r="L487" s="26"/>
      <c r="M487" s="26"/>
      <c r="N487" s="26"/>
    </row>
    <row r="488" spans="1:14">
      <c r="A488" s="26"/>
      <c r="B488" s="26"/>
      <c r="C488" s="26"/>
      <c r="D488" s="26"/>
      <c r="E488" s="26"/>
      <c r="F488" s="28"/>
      <c r="G488" s="53"/>
      <c r="H488" s="29"/>
      <c r="I488" s="26"/>
      <c r="J488" s="26"/>
      <c r="K488" s="26"/>
      <c r="L488" s="26"/>
      <c r="M488" s="26"/>
      <c r="N488" s="26"/>
    </row>
    <row r="489" spans="1:14">
      <c r="A489" s="26"/>
      <c r="B489" s="26"/>
      <c r="C489" s="26"/>
      <c r="D489" s="26"/>
      <c r="E489" s="26"/>
      <c r="F489" s="28"/>
      <c r="G489" s="53"/>
      <c r="H489" s="29"/>
      <c r="I489" s="26"/>
      <c r="J489" s="26"/>
      <c r="K489" s="26"/>
      <c r="L489" s="26"/>
      <c r="M489" s="26"/>
      <c r="N489" s="26"/>
    </row>
    <row r="490" spans="1:14">
      <c r="A490" s="26"/>
      <c r="B490" s="26"/>
      <c r="C490" s="26"/>
      <c r="D490" s="26"/>
      <c r="E490" s="26"/>
      <c r="F490" s="28"/>
      <c r="G490" s="53"/>
      <c r="H490" s="29"/>
      <c r="I490" s="26"/>
      <c r="J490" s="26"/>
      <c r="K490" s="26"/>
      <c r="L490" s="26"/>
      <c r="M490" s="26"/>
      <c r="N490" s="26"/>
    </row>
    <row r="491" spans="1:14">
      <c r="A491" s="26"/>
      <c r="B491" s="26"/>
      <c r="C491" s="26"/>
      <c r="D491" s="26"/>
      <c r="E491" s="26"/>
      <c r="F491" s="28"/>
      <c r="G491" s="53"/>
      <c r="H491" s="29"/>
      <c r="I491" s="26"/>
      <c r="J491" s="26"/>
      <c r="K491" s="26"/>
      <c r="L491" s="26"/>
      <c r="M491" s="26"/>
      <c r="N491" s="26"/>
    </row>
    <row r="492" spans="1:14">
      <c r="A492" s="26"/>
      <c r="B492" s="26"/>
      <c r="C492" s="26"/>
      <c r="D492" s="26"/>
      <c r="E492" s="26"/>
      <c r="F492" s="28"/>
      <c r="G492" s="53"/>
      <c r="H492" s="29"/>
      <c r="I492" s="26"/>
      <c r="J492" s="26"/>
      <c r="K492" s="26"/>
      <c r="L492" s="26"/>
      <c r="M492" s="26"/>
      <c r="N492" s="26"/>
    </row>
    <row r="493" spans="1:14">
      <c r="A493" s="26"/>
      <c r="B493" s="26"/>
      <c r="C493" s="26"/>
      <c r="D493" s="26"/>
      <c r="E493" s="26"/>
      <c r="F493" s="28"/>
      <c r="G493" s="53"/>
      <c r="H493" s="29"/>
      <c r="I493" s="26"/>
      <c r="J493" s="26"/>
      <c r="K493" s="26"/>
      <c r="L493" s="26"/>
      <c r="M493" s="26"/>
      <c r="N493" s="26"/>
    </row>
    <row r="494" spans="1:14">
      <c r="A494" s="26"/>
      <c r="B494" s="26"/>
      <c r="C494" s="26"/>
      <c r="D494" s="26"/>
      <c r="E494" s="26"/>
      <c r="F494" s="28"/>
      <c r="G494" s="53"/>
      <c r="H494" s="29"/>
      <c r="I494" s="26"/>
      <c r="J494" s="26"/>
      <c r="K494" s="26"/>
      <c r="L494" s="26"/>
      <c r="M494" s="26"/>
      <c r="N494" s="26"/>
    </row>
    <row r="495" spans="1:14">
      <c r="A495" s="26"/>
      <c r="B495" s="26"/>
      <c r="C495" s="26"/>
      <c r="D495" s="26"/>
      <c r="E495" s="26"/>
      <c r="F495" s="28"/>
      <c r="G495" s="53"/>
      <c r="H495" s="29"/>
      <c r="I495" s="26"/>
      <c r="J495" s="26"/>
      <c r="K495" s="26"/>
      <c r="L495" s="26"/>
      <c r="M495" s="26"/>
      <c r="N495" s="26"/>
    </row>
    <row r="496" spans="1:14">
      <c r="A496" s="26"/>
      <c r="B496" s="26"/>
      <c r="C496" s="26"/>
      <c r="D496" s="26"/>
      <c r="E496" s="26"/>
      <c r="F496" s="28"/>
      <c r="G496" s="53"/>
      <c r="H496" s="29"/>
      <c r="I496" s="26"/>
      <c r="J496" s="26"/>
      <c r="K496" s="26"/>
      <c r="L496" s="26"/>
      <c r="M496" s="26"/>
      <c r="N496" s="26"/>
    </row>
    <row r="497" spans="1:14">
      <c r="A497" s="26"/>
      <c r="B497" s="26"/>
      <c r="C497" s="26"/>
      <c r="D497" s="26"/>
      <c r="E497" s="26"/>
      <c r="F497" s="28"/>
      <c r="G497" s="53"/>
      <c r="H497" s="29"/>
      <c r="I497" s="26"/>
      <c r="J497" s="26"/>
      <c r="K497" s="26"/>
      <c r="L497" s="26"/>
      <c r="M497" s="26"/>
      <c r="N497" s="26"/>
    </row>
    <row r="498" spans="1:14">
      <c r="A498" s="26"/>
      <c r="B498" s="26"/>
      <c r="C498" s="26"/>
      <c r="D498" s="26"/>
      <c r="E498" s="26"/>
      <c r="F498" s="28"/>
      <c r="G498" s="53"/>
      <c r="H498" s="29"/>
      <c r="I498" s="26"/>
      <c r="J498" s="26"/>
      <c r="K498" s="26"/>
      <c r="L498" s="26"/>
      <c r="M498" s="26"/>
      <c r="N498" s="26"/>
    </row>
    <row r="499" spans="1:14">
      <c r="A499" s="26"/>
      <c r="B499" s="26"/>
      <c r="C499" s="26"/>
      <c r="D499" s="26"/>
      <c r="E499" s="26"/>
      <c r="F499" s="28"/>
      <c r="G499" s="53"/>
      <c r="H499" s="29"/>
      <c r="I499" s="26"/>
      <c r="J499" s="26"/>
      <c r="K499" s="26"/>
      <c r="L499" s="26"/>
      <c r="M499" s="26"/>
      <c r="N499" s="26"/>
    </row>
    <row r="500" spans="1:14">
      <c r="A500" s="26"/>
      <c r="B500" s="26"/>
      <c r="C500" s="26"/>
      <c r="D500" s="26"/>
      <c r="E500" s="26"/>
      <c r="F500" s="28"/>
      <c r="G500" s="53"/>
      <c r="H500" s="29"/>
      <c r="I500" s="26"/>
      <c r="J500" s="26"/>
      <c r="K500" s="26"/>
      <c r="L500" s="26"/>
      <c r="M500" s="26"/>
      <c r="N500" s="26"/>
    </row>
    <row r="501" spans="1:14">
      <c r="A501" s="26"/>
      <c r="B501" s="26"/>
      <c r="C501" s="26"/>
      <c r="D501" s="26"/>
      <c r="E501" s="26"/>
      <c r="F501" s="28"/>
      <c r="G501" s="53"/>
      <c r="H501" s="29"/>
      <c r="I501" s="26"/>
      <c r="J501" s="26"/>
      <c r="K501" s="26"/>
      <c r="L501" s="26"/>
      <c r="M501" s="26"/>
      <c r="N501" s="26"/>
    </row>
    <row r="502" spans="1:14">
      <c r="A502" s="26"/>
      <c r="B502" s="26"/>
      <c r="C502" s="26"/>
      <c r="D502" s="26"/>
      <c r="E502" s="26"/>
      <c r="F502" s="28"/>
      <c r="G502" s="53"/>
      <c r="H502" s="29"/>
      <c r="I502" s="26"/>
      <c r="J502" s="26"/>
      <c r="K502" s="26"/>
      <c r="L502" s="26"/>
      <c r="M502" s="26"/>
      <c r="N502" s="26"/>
    </row>
    <row r="503" spans="1:14">
      <c r="A503" s="26"/>
      <c r="B503" s="26"/>
      <c r="C503" s="26"/>
      <c r="D503" s="26"/>
      <c r="E503" s="26"/>
      <c r="F503" s="28"/>
      <c r="G503" s="53"/>
      <c r="H503" s="29"/>
      <c r="I503" s="26"/>
      <c r="J503" s="26"/>
      <c r="K503" s="26"/>
      <c r="L503" s="26"/>
      <c r="M503" s="26"/>
      <c r="N503" s="26"/>
    </row>
    <row r="504" spans="1:14">
      <c r="A504" s="26"/>
      <c r="B504" s="26"/>
      <c r="C504" s="26"/>
      <c r="D504" s="26"/>
      <c r="E504" s="26"/>
      <c r="F504" s="28"/>
      <c r="G504" s="53"/>
      <c r="H504" s="29"/>
      <c r="I504" s="26"/>
      <c r="J504" s="26"/>
      <c r="K504" s="26"/>
      <c r="L504" s="26"/>
      <c r="M504" s="26"/>
      <c r="N504" s="26"/>
    </row>
    <row r="505" spans="1:14">
      <c r="A505" s="26"/>
      <c r="B505" s="26"/>
      <c r="C505" s="26"/>
      <c r="D505" s="26"/>
      <c r="E505" s="26"/>
      <c r="F505" s="28"/>
      <c r="G505" s="53"/>
      <c r="H505" s="29"/>
      <c r="I505" s="26"/>
      <c r="J505" s="26"/>
      <c r="K505" s="26"/>
      <c r="L505" s="26"/>
      <c r="M505" s="26"/>
      <c r="N505" s="26"/>
    </row>
    <row r="506" spans="1:14">
      <c r="A506" s="26"/>
      <c r="B506" s="26"/>
      <c r="C506" s="26"/>
      <c r="D506" s="26"/>
      <c r="E506" s="26"/>
      <c r="F506" s="28"/>
      <c r="G506" s="53"/>
      <c r="H506" s="29"/>
      <c r="I506" s="26"/>
      <c r="J506" s="26"/>
      <c r="K506" s="26"/>
      <c r="L506" s="26"/>
      <c r="M506" s="26"/>
      <c r="N506" s="26"/>
    </row>
  </sheetData>
  <mergeCells count="4">
    <mergeCell ref="A1:H1"/>
    <mergeCell ref="A2:H2"/>
    <mergeCell ref="A3:H3"/>
    <mergeCell ref="A10:H10"/>
  </mergeCells>
  <printOptions horizontalCentered="1"/>
  <pageMargins left="0.45" right="0.45" top="0.5" bottom="0.5" header="0.3" footer="0.3"/>
  <pageSetup scale="77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N486"/>
  <sheetViews>
    <sheetView topLeftCell="B1" zoomScale="80" zoomScaleNormal="80" workbookViewId="0">
      <selection activeCell="F14" sqref="F14"/>
    </sheetView>
  </sheetViews>
  <sheetFormatPr defaultColWidth="8.88671875" defaultRowHeight="18"/>
  <cols>
    <col min="1" max="1" width="6.6640625" style="23" bestFit="1" customWidth="1"/>
    <col min="2" max="2" width="12.6640625" style="18" bestFit="1" customWidth="1"/>
    <col min="3" max="3" width="17.33203125" style="18" bestFit="1" customWidth="1"/>
    <col min="4" max="4" width="26.44140625" style="18" bestFit="1" customWidth="1"/>
    <col min="5" max="5" width="10.6640625" style="18" bestFit="1" customWidth="1"/>
    <col min="6" max="6" width="14" style="142" customWidth="1"/>
    <col min="7" max="7" width="16.5546875" style="18" bestFit="1" customWidth="1"/>
    <col min="8" max="8" width="10.6640625" style="23" bestFit="1" customWidth="1"/>
    <col min="9" max="11" width="9.77734375" style="18" bestFit="1" customWidth="1"/>
    <col min="12" max="13" width="7.21875" style="18" bestFit="1" customWidth="1"/>
    <col min="14" max="16384" width="8.88671875" style="18"/>
  </cols>
  <sheetData>
    <row r="1" spans="1:14" s="16" customFormat="1">
      <c r="A1" s="186" t="str">
        <f>'Open 5D'!A3:G3</f>
        <v>BBRA Point Show #2 ~ Cactus Korral</v>
      </c>
      <c r="B1" s="186"/>
      <c r="C1" s="186"/>
      <c r="D1" s="186"/>
      <c r="E1" s="186"/>
      <c r="F1" s="186"/>
      <c r="G1" s="186"/>
      <c r="H1" s="186"/>
    </row>
    <row r="2" spans="1:14" s="16" customFormat="1">
      <c r="A2" s="187">
        <f>'Open 5D'!A4:G4</f>
        <v>42812</v>
      </c>
      <c r="B2" s="187"/>
      <c r="C2" s="187"/>
      <c r="D2" s="187"/>
      <c r="E2" s="187"/>
      <c r="F2" s="187"/>
      <c r="G2" s="187"/>
      <c r="H2" s="187"/>
    </row>
    <row r="3" spans="1:14" s="16" customFormat="1" ht="18.75" customHeight="1">
      <c r="A3" s="192" t="s">
        <v>78</v>
      </c>
      <c r="B3" s="192"/>
      <c r="C3" s="192"/>
      <c r="D3" s="192"/>
      <c r="E3" s="192"/>
      <c r="F3" s="192"/>
      <c r="G3" s="192"/>
      <c r="H3" s="192"/>
    </row>
    <row r="4" spans="1:14" s="16" customFormat="1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39" t="s">
        <v>6</v>
      </c>
      <c r="G4" s="15" t="s">
        <v>7</v>
      </c>
      <c r="H4" s="15" t="s">
        <v>8</v>
      </c>
    </row>
    <row r="5" spans="1:14" ht="32.1" customHeight="1">
      <c r="A5" s="60">
        <v>1</v>
      </c>
      <c r="B5" s="150" t="s">
        <v>12</v>
      </c>
      <c r="C5" s="113" t="s">
        <v>13</v>
      </c>
      <c r="D5" s="154" t="s">
        <v>79</v>
      </c>
      <c r="E5" s="131">
        <v>15.914999999999999</v>
      </c>
      <c r="F5" s="157">
        <v>258</v>
      </c>
      <c r="G5" s="101">
        <v>96</v>
      </c>
      <c r="H5" s="83">
        <v>6</v>
      </c>
      <c r="I5" s="17"/>
      <c r="J5" s="17"/>
      <c r="K5" s="17"/>
    </row>
    <row r="6" spans="1:14" ht="32.1" customHeight="1">
      <c r="A6" s="60">
        <v>2</v>
      </c>
      <c r="B6" s="150" t="s">
        <v>80</v>
      </c>
      <c r="C6" s="113" t="s">
        <v>81</v>
      </c>
      <c r="D6" s="129" t="s">
        <v>82</v>
      </c>
      <c r="E6" s="131">
        <v>16.170999999999999</v>
      </c>
      <c r="F6" s="157">
        <v>498</v>
      </c>
      <c r="G6" s="101">
        <v>64</v>
      </c>
      <c r="H6" s="83">
        <v>5</v>
      </c>
      <c r="I6" s="17"/>
      <c r="J6" s="17"/>
      <c r="K6" s="17"/>
    </row>
    <row r="7" spans="1:14" ht="32.1" customHeight="1">
      <c r="A7" s="60">
        <v>3</v>
      </c>
      <c r="B7" s="150" t="s">
        <v>83</v>
      </c>
      <c r="C7" s="113" t="s">
        <v>84</v>
      </c>
      <c r="D7" s="129" t="s">
        <v>85</v>
      </c>
      <c r="E7" s="131">
        <v>16.244</v>
      </c>
      <c r="F7" s="157">
        <v>263</v>
      </c>
      <c r="G7" s="101"/>
      <c r="H7" s="83">
        <v>4</v>
      </c>
      <c r="I7" s="17"/>
      <c r="J7" s="17"/>
      <c r="K7" s="17"/>
    </row>
    <row r="8" spans="1:14" ht="32.1" customHeight="1">
      <c r="A8" s="60">
        <v>4</v>
      </c>
      <c r="B8" s="150" t="s">
        <v>86</v>
      </c>
      <c r="C8" s="113" t="s">
        <v>87</v>
      </c>
      <c r="D8" s="129" t="s">
        <v>88</v>
      </c>
      <c r="E8" s="131">
        <v>16.510000000000002</v>
      </c>
      <c r="F8" s="157">
        <v>203</v>
      </c>
      <c r="G8" s="59"/>
      <c r="H8" s="83">
        <v>3</v>
      </c>
      <c r="I8" s="17"/>
      <c r="J8" s="17"/>
      <c r="K8" s="17"/>
    </row>
    <row r="9" spans="1:14" ht="32.1" customHeight="1">
      <c r="A9" s="60">
        <v>5</v>
      </c>
      <c r="B9" s="150" t="s">
        <v>47</v>
      </c>
      <c r="C9" s="113" t="s">
        <v>89</v>
      </c>
      <c r="D9" s="154" t="s">
        <v>90</v>
      </c>
      <c r="E9" s="131">
        <v>16.582000000000001</v>
      </c>
      <c r="F9" s="157">
        <v>250</v>
      </c>
      <c r="G9" s="59"/>
      <c r="H9" s="83" t="s">
        <v>15</v>
      </c>
      <c r="I9" s="17"/>
      <c r="J9" s="17"/>
      <c r="K9" s="17"/>
    </row>
    <row r="10" spans="1:14" ht="32.1" customHeight="1">
      <c r="A10" s="60">
        <v>6</v>
      </c>
      <c r="B10" s="150" t="s">
        <v>33</v>
      </c>
      <c r="C10" s="113" t="s">
        <v>34</v>
      </c>
      <c r="D10" s="129" t="s">
        <v>91</v>
      </c>
      <c r="E10" s="131">
        <v>17.241</v>
      </c>
      <c r="F10" s="157">
        <v>216</v>
      </c>
      <c r="G10" s="101"/>
      <c r="H10" s="83">
        <v>2</v>
      </c>
      <c r="I10" s="17"/>
      <c r="J10" s="17"/>
      <c r="K10" s="17"/>
    </row>
    <row r="11" spans="1:14" ht="32.1" customHeight="1">
      <c r="A11" s="60">
        <v>7</v>
      </c>
      <c r="B11" s="150" t="s">
        <v>92</v>
      </c>
      <c r="C11" s="113" t="s">
        <v>93</v>
      </c>
      <c r="D11" s="129" t="s">
        <v>94</v>
      </c>
      <c r="E11" s="131">
        <v>17.366</v>
      </c>
      <c r="F11" s="157">
        <v>423</v>
      </c>
      <c r="G11" s="101"/>
      <c r="H11" s="83">
        <v>1</v>
      </c>
      <c r="I11" s="17"/>
      <c r="J11" s="17"/>
      <c r="K11" s="17"/>
    </row>
    <row r="12" spans="1:14" ht="32.1" customHeight="1">
      <c r="A12" s="60">
        <v>8</v>
      </c>
      <c r="B12" s="150" t="s">
        <v>95</v>
      </c>
      <c r="C12" s="113" t="s">
        <v>96</v>
      </c>
      <c r="D12" s="129" t="s">
        <v>97</v>
      </c>
      <c r="E12" s="131">
        <v>18.166</v>
      </c>
      <c r="F12" s="157">
        <v>385</v>
      </c>
      <c r="G12" s="101"/>
      <c r="H12" s="83"/>
      <c r="I12" s="17"/>
      <c r="J12" s="17"/>
      <c r="K12" s="17"/>
    </row>
    <row r="13" spans="1:14" ht="32.1" customHeight="1">
      <c r="A13" s="60">
        <v>9</v>
      </c>
      <c r="B13" s="150" t="s">
        <v>95</v>
      </c>
      <c r="C13" s="113" t="s">
        <v>96</v>
      </c>
      <c r="D13" s="129" t="s">
        <v>98</v>
      </c>
      <c r="E13" s="131">
        <v>18.366</v>
      </c>
      <c r="F13" s="157">
        <v>170</v>
      </c>
      <c r="G13" s="59"/>
      <c r="H13" s="83"/>
      <c r="I13" s="17"/>
      <c r="J13" s="17"/>
      <c r="K13" s="17"/>
    </row>
    <row r="14" spans="1:14" ht="32.1" customHeight="1">
      <c r="A14" s="60">
        <v>10</v>
      </c>
      <c r="B14" s="150" t="s">
        <v>99</v>
      </c>
      <c r="C14" s="113" t="s">
        <v>100</v>
      </c>
      <c r="D14" s="154" t="s">
        <v>101</v>
      </c>
      <c r="E14" s="130">
        <v>21.742999999999999</v>
      </c>
      <c r="F14" s="157">
        <v>250</v>
      </c>
      <c r="G14" s="59"/>
      <c r="H14" s="83"/>
      <c r="I14" s="17"/>
      <c r="J14" s="17"/>
      <c r="K14" s="17"/>
    </row>
    <row r="15" spans="1:14" ht="32.1" customHeight="1">
      <c r="A15" s="189" t="s">
        <v>58</v>
      </c>
      <c r="B15" s="190"/>
      <c r="C15" s="190"/>
      <c r="D15" s="190"/>
      <c r="E15" s="190"/>
      <c r="F15" s="190"/>
      <c r="G15" s="190"/>
      <c r="H15" s="191"/>
      <c r="I15" s="19"/>
      <c r="J15" s="19"/>
      <c r="K15" s="19"/>
      <c r="L15" s="19"/>
      <c r="M15" s="19"/>
      <c r="N15" s="19"/>
    </row>
    <row r="16" spans="1:14" ht="32.1" customHeight="1">
      <c r="A16" s="61"/>
      <c r="B16" s="113"/>
      <c r="C16" s="113"/>
      <c r="D16" s="129"/>
      <c r="E16" s="131"/>
      <c r="F16" s="144"/>
      <c r="G16" s="103"/>
      <c r="H16" s="11"/>
      <c r="I16" s="19"/>
      <c r="J16" s="19"/>
      <c r="K16" s="19"/>
      <c r="L16" s="19"/>
      <c r="M16" s="19"/>
      <c r="N16" s="19"/>
    </row>
    <row r="17" spans="1:14" ht="32.1" customHeight="1">
      <c r="A17" s="61"/>
      <c r="B17" s="73"/>
      <c r="C17" s="73"/>
      <c r="D17" s="80"/>
      <c r="E17" s="81"/>
      <c r="F17" s="140"/>
      <c r="G17" s="103"/>
      <c r="H17" s="11"/>
      <c r="I17" s="19"/>
      <c r="J17" s="19"/>
      <c r="K17" s="19"/>
      <c r="L17" s="19"/>
      <c r="M17" s="19"/>
      <c r="N17" s="19"/>
    </row>
    <row r="18" spans="1:14" ht="32.1" customHeight="1">
      <c r="A18" s="61"/>
      <c r="B18" s="73"/>
      <c r="C18" s="73"/>
      <c r="D18" s="80"/>
      <c r="E18" s="81"/>
      <c r="F18" s="140"/>
      <c r="G18" s="103"/>
      <c r="H18" s="11"/>
      <c r="I18" s="19"/>
      <c r="J18" s="19"/>
      <c r="K18" s="19"/>
      <c r="L18" s="19"/>
      <c r="M18" s="19"/>
      <c r="N18" s="19"/>
    </row>
    <row r="19" spans="1:14" ht="32.1" customHeight="1">
      <c r="A19" s="61"/>
      <c r="B19" s="73"/>
      <c r="C19" s="73"/>
      <c r="D19" s="80"/>
      <c r="E19" s="81"/>
      <c r="F19" s="140"/>
      <c r="G19" s="103"/>
      <c r="H19" s="11"/>
      <c r="I19" s="19"/>
      <c r="J19" s="19"/>
      <c r="K19" s="19"/>
      <c r="L19" s="19"/>
      <c r="M19" s="19"/>
      <c r="N19" s="19"/>
    </row>
    <row r="20" spans="1:14" ht="32.1" customHeight="1">
      <c r="A20" s="61"/>
      <c r="B20" s="73"/>
      <c r="C20" s="73"/>
      <c r="D20" s="80"/>
      <c r="E20" s="81"/>
      <c r="F20" s="140"/>
      <c r="G20" s="103"/>
      <c r="H20" s="11"/>
      <c r="I20" s="19"/>
      <c r="J20" s="19"/>
      <c r="K20" s="19"/>
      <c r="L20" s="19"/>
      <c r="M20" s="19"/>
      <c r="N20" s="19"/>
    </row>
    <row r="21" spans="1:14" ht="32.1" customHeight="1">
      <c r="A21" s="61"/>
      <c r="B21" s="73"/>
      <c r="C21" s="73"/>
      <c r="D21" s="80"/>
      <c r="E21" s="81"/>
      <c r="F21" s="140"/>
      <c r="G21" s="103"/>
      <c r="H21" s="11"/>
      <c r="I21" s="19"/>
      <c r="J21" s="19"/>
      <c r="K21" s="19"/>
      <c r="L21" s="19"/>
      <c r="M21" s="19"/>
      <c r="N21" s="19"/>
    </row>
    <row r="22" spans="1:14" ht="32.1" customHeight="1">
      <c r="A22" s="61"/>
      <c r="B22" s="73"/>
      <c r="C22" s="73"/>
      <c r="D22" s="80"/>
      <c r="E22" s="81"/>
      <c r="F22" s="140"/>
      <c r="G22" s="103"/>
      <c r="H22" s="11"/>
      <c r="I22" s="19"/>
      <c r="J22" s="19"/>
      <c r="K22" s="19"/>
      <c r="L22" s="19"/>
      <c r="M22" s="19"/>
      <c r="N22" s="19"/>
    </row>
    <row r="23" spans="1:14" ht="15" customHeight="1">
      <c r="A23" s="20"/>
      <c r="B23" s="19"/>
      <c r="C23" s="19"/>
      <c r="D23" s="19"/>
      <c r="E23" s="21"/>
      <c r="F23" s="141"/>
      <c r="G23" s="19"/>
      <c r="H23" s="20"/>
      <c r="I23" s="19"/>
      <c r="J23" s="19"/>
      <c r="K23" s="19"/>
      <c r="L23" s="19"/>
      <c r="M23" s="19"/>
      <c r="N23" s="19"/>
    </row>
    <row r="24" spans="1:14" ht="15" customHeight="1">
      <c r="A24" s="20"/>
      <c r="B24" s="19"/>
      <c r="C24" s="19"/>
      <c r="D24" s="19"/>
      <c r="E24" s="21"/>
      <c r="F24" s="141"/>
      <c r="G24" s="19"/>
      <c r="H24" s="20"/>
      <c r="I24" s="19"/>
      <c r="J24" s="19"/>
      <c r="K24" s="19"/>
      <c r="L24" s="19"/>
      <c r="M24" s="19"/>
      <c r="N24" s="19"/>
    </row>
    <row r="25" spans="1:14" ht="15" customHeight="1">
      <c r="A25" s="20"/>
      <c r="B25" s="19"/>
      <c r="C25" s="19"/>
      <c r="D25" s="19"/>
      <c r="E25" s="21"/>
      <c r="F25" s="141"/>
      <c r="G25" s="19"/>
      <c r="H25" s="20"/>
      <c r="I25" s="19"/>
      <c r="J25" s="19"/>
      <c r="K25" s="19"/>
      <c r="L25" s="19"/>
      <c r="M25" s="19"/>
      <c r="N25" s="19"/>
    </row>
    <row r="26" spans="1:14" ht="15" customHeight="1">
      <c r="A26" s="20"/>
      <c r="B26" s="19"/>
      <c r="C26" s="19"/>
      <c r="D26" s="19"/>
      <c r="E26" s="21"/>
      <c r="F26" s="141"/>
      <c r="G26" s="19"/>
      <c r="H26" s="20"/>
      <c r="I26" s="19"/>
      <c r="J26" s="19"/>
      <c r="K26" s="19"/>
      <c r="L26" s="19"/>
      <c r="M26" s="19"/>
      <c r="N26" s="19"/>
    </row>
    <row r="27" spans="1:14" ht="15" customHeight="1">
      <c r="A27" s="20"/>
      <c r="B27" s="19"/>
      <c r="C27" s="19"/>
      <c r="D27" s="19"/>
      <c r="E27" s="21"/>
      <c r="F27" s="141"/>
      <c r="G27" s="19"/>
      <c r="H27" s="20"/>
      <c r="I27" s="19"/>
      <c r="J27" s="19"/>
      <c r="K27" s="19"/>
      <c r="L27" s="19"/>
      <c r="M27" s="19"/>
      <c r="N27" s="19"/>
    </row>
    <row r="28" spans="1:14" ht="15" customHeight="1">
      <c r="A28" s="20"/>
      <c r="B28" s="19"/>
      <c r="C28" s="19"/>
      <c r="D28" s="19"/>
      <c r="E28" s="21"/>
      <c r="F28" s="141"/>
      <c r="G28" s="19"/>
      <c r="H28" s="20"/>
      <c r="I28" s="19"/>
      <c r="J28" s="19"/>
      <c r="K28" s="19"/>
      <c r="L28" s="19"/>
      <c r="M28" s="19"/>
      <c r="N28" s="19"/>
    </row>
    <row r="29" spans="1:14" ht="15" customHeight="1">
      <c r="A29" s="20"/>
      <c r="B29" s="19"/>
      <c r="C29" s="19"/>
      <c r="D29" s="19"/>
      <c r="E29" s="21"/>
      <c r="F29" s="141"/>
      <c r="G29" s="19"/>
      <c r="H29" s="20"/>
      <c r="I29" s="19"/>
      <c r="J29" s="19"/>
      <c r="K29" s="19"/>
      <c r="L29" s="19"/>
      <c r="M29" s="19"/>
      <c r="N29" s="19"/>
    </row>
    <row r="30" spans="1:14" ht="15" customHeight="1">
      <c r="A30" s="20"/>
      <c r="B30" s="19"/>
      <c r="C30" s="19"/>
      <c r="D30" s="19"/>
      <c r="E30" s="21"/>
      <c r="F30" s="141"/>
      <c r="G30" s="19"/>
      <c r="H30" s="20"/>
      <c r="I30" s="19"/>
      <c r="J30" s="19"/>
      <c r="K30" s="19"/>
      <c r="L30" s="19"/>
      <c r="M30" s="19"/>
      <c r="N30" s="19"/>
    </row>
    <row r="31" spans="1:14" ht="15" customHeight="1">
      <c r="A31" s="20"/>
      <c r="B31" s="19"/>
      <c r="C31" s="19"/>
      <c r="D31" s="19"/>
      <c r="E31" s="21"/>
      <c r="F31" s="141"/>
      <c r="G31" s="19"/>
      <c r="H31" s="20"/>
      <c r="I31" s="19"/>
      <c r="J31" s="19"/>
      <c r="K31" s="19"/>
      <c r="L31" s="19"/>
      <c r="M31" s="19"/>
      <c r="N31" s="19"/>
    </row>
    <row r="32" spans="1:14" ht="15" customHeight="1">
      <c r="A32" s="20"/>
      <c r="B32" s="19"/>
      <c r="C32" s="19"/>
      <c r="D32" s="19"/>
      <c r="E32" s="21"/>
      <c r="F32" s="141"/>
      <c r="G32" s="19"/>
      <c r="H32" s="20"/>
      <c r="I32" s="19"/>
      <c r="J32" s="19"/>
      <c r="K32" s="19"/>
      <c r="L32" s="19"/>
      <c r="M32" s="19"/>
      <c r="N32" s="19"/>
    </row>
    <row r="33" spans="1:14" ht="15" customHeight="1">
      <c r="A33" s="20"/>
      <c r="B33" s="19"/>
      <c r="C33" s="19"/>
      <c r="D33" s="19"/>
      <c r="E33" s="21"/>
      <c r="F33" s="141"/>
      <c r="G33" s="19"/>
      <c r="H33" s="20"/>
      <c r="I33" s="19"/>
      <c r="J33" s="19"/>
      <c r="K33" s="19"/>
      <c r="L33" s="19"/>
      <c r="M33" s="19"/>
      <c r="N33" s="19"/>
    </row>
    <row r="34" spans="1:14" ht="15" customHeight="1">
      <c r="A34" s="20"/>
      <c r="B34" s="19"/>
      <c r="C34" s="19"/>
      <c r="D34" s="19"/>
      <c r="E34" s="21"/>
      <c r="F34" s="141"/>
      <c r="G34" s="19"/>
      <c r="H34" s="20"/>
      <c r="I34" s="19"/>
      <c r="J34" s="19"/>
      <c r="K34" s="19"/>
      <c r="L34" s="19"/>
      <c r="M34" s="19"/>
      <c r="N34" s="19"/>
    </row>
    <row r="35" spans="1:14" ht="15" customHeight="1">
      <c r="A35" s="20"/>
      <c r="B35" s="19"/>
      <c r="C35" s="19"/>
      <c r="D35" s="19"/>
      <c r="E35" s="21"/>
      <c r="F35" s="141"/>
      <c r="G35" s="19"/>
      <c r="H35" s="20"/>
      <c r="I35" s="19"/>
      <c r="J35" s="19"/>
      <c r="K35" s="19"/>
      <c r="L35" s="19"/>
      <c r="M35" s="19"/>
      <c r="N35" s="19"/>
    </row>
    <row r="36" spans="1:14" ht="15" customHeight="1">
      <c r="A36" s="20"/>
      <c r="B36" s="19"/>
      <c r="C36" s="19"/>
      <c r="D36" s="19"/>
      <c r="E36" s="21"/>
      <c r="F36" s="141"/>
      <c r="G36" s="19"/>
      <c r="H36" s="20"/>
      <c r="I36" s="19"/>
      <c r="J36" s="19"/>
      <c r="K36" s="19"/>
      <c r="L36" s="19"/>
      <c r="M36" s="19"/>
      <c r="N36" s="19"/>
    </row>
    <row r="37" spans="1:14" ht="15" customHeight="1">
      <c r="A37" s="20"/>
      <c r="B37" s="19"/>
      <c r="C37" s="19"/>
      <c r="D37" s="19"/>
      <c r="E37" s="21"/>
      <c r="F37" s="141"/>
      <c r="G37" s="19"/>
      <c r="H37" s="20"/>
      <c r="I37" s="19"/>
      <c r="J37" s="19"/>
      <c r="K37" s="19"/>
      <c r="L37" s="19"/>
      <c r="M37" s="19"/>
      <c r="N37" s="19"/>
    </row>
    <row r="38" spans="1:14" ht="15" customHeight="1">
      <c r="A38" s="20"/>
      <c r="B38" s="19"/>
      <c r="C38" s="19"/>
      <c r="D38" s="19"/>
      <c r="E38" s="21"/>
      <c r="F38" s="141"/>
      <c r="G38" s="19"/>
      <c r="H38" s="20"/>
      <c r="I38" s="19"/>
      <c r="J38" s="19"/>
      <c r="K38" s="19"/>
      <c r="L38" s="19"/>
      <c r="M38" s="19"/>
      <c r="N38" s="19"/>
    </row>
    <row r="39" spans="1:14" ht="15" customHeight="1">
      <c r="A39" s="20"/>
      <c r="B39" s="19"/>
      <c r="C39" s="19"/>
      <c r="D39" s="19"/>
      <c r="E39" s="21"/>
      <c r="F39" s="141"/>
      <c r="G39" s="19"/>
      <c r="H39" s="20"/>
      <c r="I39" s="19"/>
      <c r="J39" s="19"/>
      <c r="K39" s="19"/>
      <c r="L39" s="19"/>
      <c r="M39" s="19"/>
      <c r="N39" s="19"/>
    </row>
    <row r="40" spans="1:14" ht="15" customHeight="1">
      <c r="A40" s="20"/>
      <c r="B40" s="19"/>
      <c r="C40" s="19"/>
      <c r="D40" s="19"/>
      <c r="E40" s="21"/>
      <c r="F40" s="141"/>
      <c r="G40" s="19"/>
      <c r="H40" s="20"/>
      <c r="I40" s="19"/>
      <c r="J40" s="19"/>
      <c r="K40" s="19"/>
      <c r="L40" s="19"/>
      <c r="M40" s="19"/>
      <c r="N40" s="19"/>
    </row>
    <row r="41" spans="1:14" ht="15" customHeight="1">
      <c r="A41" s="20"/>
      <c r="B41" s="19"/>
      <c r="C41" s="19"/>
      <c r="D41" s="19"/>
      <c r="E41" s="21"/>
      <c r="F41" s="141"/>
      <c r="G41" s="19"/>
      <c r="H41" s="20"/>
      <c r="I41" s="19"/>
      <c r="J41" s="19"/>
      <c r="K41" s="19"/>
      <c r="L41" s="19"/>
      <c r="M41" s="19"/>
      <c r="N41" s="19"/>
    </row>
    <row r="42" spans="1:14" ht="15" customHeight="1">
      <c r="A42" s="20"/>
      <c r="B42" s="19"/>
      <c r="C42" s="19"/>
      <c r="D42" s="19"/>
      <c r="E42" s="21"/>
      <c r="F42" s="141"/>
      <c r="G42" s="19"/>
      <c r="H42" s="20"/>
      <c r="I42" s="19"/>
      <c r="J42" s="19"/>
      <c r="K42" s="19"/>
      <c r="L42" s="19"/>
      <c r="M42" s="19"/>
      <c r="N42" s="19"/>
    </row>
    <row r="43" spans="1:14" ht="15" customHeight="1">
      <c r="A43" s="20"/>
      <c r="B43" s="19"/>
      <c r="C43" s="19"/>
      <c r="D43" s="19"/>
      <c r="E43" s="21"/>
      <c r="F43" s="141"/>
      <c r="G43" s="19"/>
      <c r="H43" s="20"/>
      <c r="I43" s="19"/>
      <c r="J43" s="19"/>
      <c r="K43" s="19"/>
      <c r="L43" s="19"/>
      <c r="M43" s="19"/>
      <c r="N43" s="19"/>
    </row>
    <row r="44" spans="1:14" ht="15" customHeight="1">
      <c r="A44" s="20"/>
      <c r="B44" s="19"/>
      <c r="C44" s="19"/>
      <c r="D44" s="19"/>
      <c r="E44" s="21"/>
      <c r="F44" s="141"/>
      <c r="G44" s="19"/>
      <c r="H44" s="20"/>
      <c r="I44" s="19"/>
      <c r="J44" s="19"/>
      <c r="K44" s="19"/>
      <c r="L44" s="19"/>
      <c r="M44" s="19"/>
      <c r="N44" s="19"/>
    </row>
    <row r="45" spans="1:14" ht="15" customHeight="1">
      <c r="A45" s="20"/>
      <c r="B45" s="19"/>
      <c r="C45" s="19"/>
      <c r="D45" s="19"/>
      <c r="E45" s="21"/>
      <c r="F45" s="141"/>
      <c r="G45" s="19"/>
      <c r="H45" s="20"/>
      <c r="I45" s="19"/>
      <c r="J45" s="19"/>
      <c r="K45" s="19"/>
      <c r="L45" s="19"/>
      <c r="M45" s="19"/>
      <c r="N45" s="19"/>
    </row>
    <row r="46" spans="1:14" ht="15" customHeight="1">
      <c r="A46" s="20"/>
      <c r="B46" s="19"/>
      <c r="C46" s="19"/>
      <c r="D46" s="19"/>
      <c r="E46" s="21"/>
      <c r="F46" s="141"/>
      <c r="G46" s="19"/>
      <c r="H46" s="20"/>
      <c r="I46" s="19"/>
      <c r="J46" s="19"/>
      <c r="K46" s="19"/>
      <c r="L46" s="19"/>
      <c r="M46" s="19"/>
      <c r="N46" s="19"/>
    </row>
    <row r="47" spans="1:14" ht="15" customHeight="1">
      <c r="A47" s="20"/>
      <c r="B47" s="19"/>
      <c r="C47" s="19"/>
      <c r="D47" s="19"/>
      <c r="E47" s="21"/>
      <c r="F47" s="141"/>
      <c r="G47" s="19"/>
      <c r="H47" s="20"/>
      <c r="I47" s="19"/>
      <c r="J47" s="19"/>
      <c r="K47" s="19"/>
      <c r="L47" s="19"/>
      <c r="M47" s="19"/>
      <c r="N47" s="19"/>
    </row>
    <row r="48" spans="1:14" ht="15" customHeight="1">
      <c r="A48" s="20"/>
      <c r="B48" s="19"/>
      <c r="C48" s="19"/>
      <c r="D48" s="19"/>
      <c r="E48" s="21"/>
      <c r="F48" s="141"/>
      <c r="G48" s="19"/>
      <c r="H48" s="20"/>
      <c r="I48" s="19"/>
      <c r="J48" s="19"/>
      <c r="K48" s="19"/>
      <c r="L48" s="19"/>
      <c r="M48" s="19"/>
      <c r="N48" s="19"/>
    </row>
    <row r="49" spans="1:14" ht="15" customHeight="1">
      <c r="A49" s="20"/>
      <c r="B49" s="19"/>
      <c r="C49" s="19"/>
      <c r="D49" s="19"/>
      <c r="E49" s="21"/>
      <c r="F49" s="141"/>
      <c r="G49" s="19"/>
      <c r="H49" s="20"/>
      <c r="I49" s="19"/>
      <c r="J49" s="19"/>
      <c r="K49" s="19"/>
      <c r="L49" s="19"/>
      <c r="M49" s="19"/>
      <c r="N49" s="19"/>
    </row>
    <row r="50" spans="1:14" ht="15" customHeight="1">
      <c r="A50" s="20"/>
      <c r="B50" s="19"/>
      <c r="C50" s="19"/>
      <c r="D50" s="19"/>
      <c r="E50" s="21"/>
      <c r="F50" s="141"/>
      <c r="G50" s="19"/>
      <c r="H50" s="20"/>
      <c r="I50" s="19"/>
      <c r="J50" s="19"/>
      <c r="K50" s="19"/>
      <c r="L50" s="19"/>
      <c r="M50" s="19"/>
      <c r="N50" s="19"/>
    </row>
    <row r="51" spans="1:14" ht="15" customHeight="1">
      <c r="A51" s="20"/>
      <c r="B51" s="19"/>
      <c r="C51" s="19"/>
      <c r="D51" s="19"/>
      <c r="E51" s="21"/>
      <c r="F51" s="141"/>
      <c r="G51" s="19"/>
      <c r="H51" s="20"/>
      <c r="I51" s="19"/>
      <c r="J51" s="19"/>
      <c r="K51" s="19"/>
      <c r="L51" s="19"/>
      <c r="M51" s="19"/>
      <c r="N51" s="19"/>
    </row>
    <row r="52" spans="1:14" ht="15" customHeight="1">
      <c r="A52" s="20"/>
      <c r="B52" s="19"/>
      <c r="C52" s="19"/>
      <c r="D52" s="19"/>
      <c r="E52" s="21"/>
      <c r="F52" s="141"/>
      <c r="G52" s="19"/>
      <c r="H52" s="20"/>
      <c r="I52" s="19"/>
      <c r="J52" s="19"/>
      <c r="K52" s="19"/>
      <c r="L52" s="19"/>
      <c r="M52" s="19"/>
      <c r="N52" s="19"/>
    </row>
    <row r="53" spans="1:14" ht="15" customHeight="1">
      <c r="A53" s="20"/>
      <c r="B53" s="19"/>
      <c r="C53" s="19"/>
      <c r="D53" s="19"/>
      <c r="E53" s="21"/>
      <c r="F53" s="141"/>
      <c r="G53" s="19"/>
      <c r="H53" s="20"/>
      <c r="I53" s="19"/>
      <c r="J53" s="19"/>
      <c r="K53" s="19"/>
      <c r="L53" s="19"/>
      <c r="M53" s="19"/>
      <c r="N53" s="19"/>
    </row>
    <row r="54" spans="1:14" ht="15" customHeight="1">
      <c r="A54" s="20"/>
      <c r="B54" s="19"/>
      <c r="C54" s="19"/>
      <c r="D54" s="19"/>
      <c r="E54" s="21"/>
      <c r="F54" s="141"/>
      <c r="G54" s="19"/>
      <c r="H54" s="20"/>
      <c r="I54" s="19"/>
      <c r="J54" s="19"/>
      <c r="K54" s="19"/>
      <c r="L54" s="19"/>
      <c r="M54" s="19"/>
      <c r="N54" s="19"/>
    </row>
    <row r="55" spans="1:14" ht="15" customHeight="1">
      <c r="A55" s="20"/>
      <c r="B55" s="19"/>
      <c r="C55" s="19"/>
      <c r="D55" s="19"/>
      <c r="E55" s="21"/>
      <c r="F55" s="141"/>
      <c r="G55" s="19"/>
      <c r="H55" s="20"/>
      <c r="I55" s="19"/>
      <c r="J55" s="19"/>
      <c r="K55" s="19"/>
      <c r="L55" s="19"/>
      <c r="M55" s="19"/>
      <c r="N55" s="19"/>
    </row>
    <row r="56" spans="1:14" ht="15" customHeight="1">
      <c r="A56" s="20"/>
      <c r="B56" s="19"/>
      <c r="C56" s="19"/>
      <c r="D56" s="19"/>
      <c r="E56" s="21"/>
      <c r="F56" s="141"/>
      <c r="G56" s="19"/>
      <c r="H56" s="20"/>
      <c r="I56" s="19"/>
      <c r="J56" s="19"/>
      <c r="K56" s="19"/>
      <c r="L56" s="19"/>
      <c r="M56" s="19"/>
      <c r="N56" s="19"/>
    </row>
    <row r="57" spans="1:14" ht="15" customHeight="1">
      <c r="A57" s="20"/>
      <c r="B57" s="19"/>
      <c r="C57" s="19"/>
      <c r="D57" s="19"/>
      <c r="E57" s="21"/>
      <c r="F57" s="141"/>
      <c r="G57" s="19"/>
      <c r="H57" s="20"/>
      <c r="I57" s="19"/>
      <c r="J57" s="19"/>
      <c r="K57" s="19"/>
      <c r="L57" s="19"/>
      <c r="M57" s="19"/>
      <c r="N57" s="19"/>
    </row>
    <row r="58" spans="1:14" ht="15" customHeight="1">
      <c r="A58" s="20"/>
      <c r="B58" s="19"/>
      <c r="C58" s="19"/>
      <c r="D58" s="19"/>
      <c r="E58" s="21"/>
      <c r="F58" s="141"/>
      <c r="G58" s="19"/>
      <c r="H58" s="20"/>
      <c r="I58" s="19"/>
      <c r="J58" s="19"/>
      <c r="K58" s="19"/>
      <c r="L58" s="19"/>
      <c r="M58" s="19"/>
      <c r="N58" s="19"/>
    </row>
    <row r="59" spans="1:14" ht="15" customHeight="1">
      <c r="A59" s="20"/>
      <c r="B59" s="19"/>
      <c r="C59" s="19"/>
      <c r="D59" s="19"/>
      <c r="E59" s="21"/>
      <c r="F59" s="141"/>
      <c r="G59" s="19"/>
      <c r="H59" s="20"/>
      <c r="I59" s="19"/>
      <c r="J59" s="19"/>
      <c r="K59" s="19"/>
      <c r="L59" s="19"/>
      <c r="M59" s="19"/>
      <c r="N59" s="19"/>
    </row>
    <row r="60" spans="1:14" ht="15" customHeight="1">
      <c r="A60" s="20"/>
      <c r="B60" s="19"/>
      <c r="C60" s="19"/>
      <c r="D60" s="19"/>
      <c r="E60" s="21"/>
      <c r="F60" s="141"/>
      <c r="G60" s="19"/>
      <c r="H60" s="20"/>
      <c r="I60" s="19"/>
      <c r="J60" s="19"/>
      <c r="K60" s="19"/>
      <c r="L60" s="19"/>
      <c r="M60" s="19"/>
      <c r="N60" s="19"/>
    </row>
    <row r="61" spans="1:14" ht="15" customHeight="1">
      <c r="A61" s="20"/>
      <c r="B61" s="19"/>
      <c r="C61" s="19"/>
      <c r="D61" s="19"/>
      <c r="E61" s="21"/>
      <c r="F61" s="141"/>
      <c r="G61" s="19"/>
      <c r="H61" s="20"/>
      <c r="I61" s="19"/>
      <c r="J61" s="19"/>
      <c r="K61" s="19"/>
      <c r="L61" s="19"/>
      <c r="M61" s="19"/>
      <c r="N61" s="19"/>
    </row>
    <row r="62" spans="1:14" ht="15" customHeight="1">
      <c r="A62" s="20"/>
      <c r="B62" s="19"/>
      <c r="C62" s="19"/>
      <c r="D62" s="19"/>
      <c r="E62" s="21"/>
      <c r="F62" s="141"/>
      <c r="G62" s="19"/>
      <c r="H62" s="20"/>
      <c r="I62" s="19"/>
      <c r="J62" s="19"/>
      <c r="K62" s="19"/>
      <c r="L62" s="19"/>
      <c r="M62" s="19"/>
      <c r="N62" s="19"/>
    </row>
    <row r="63" spans="1:14" ht="15" customHeight="1">
      <c r="A63" s="20"/>
      <c r="B63" s="19"/>
      <c r="C63" s="19"/>
      <c r="D63" s="19"/>
      <c r="E63" s="21"/>
      <c r="F63" s="141"/>
      <c r="G63" s="19"/>
      <c r="H63" s="20"/>
      <c r="I63" s="19"/>
      <c r="J63" s="19"/>
      <c r="K63" s="19"/>
      <c r="L63" s="19"/>
      <c r="M63" s="19"/>
      <c r="N63" s="19"/>
    </row>
    <row r="64" spans="1:14" ht="15" customHeight="1">
      <c r="A64" s="20"/>
      <c r="B64" s="19"/>
      <c r="C64" s="19"/>
      <c r="D64" s="19"/>
      <c r="E64" s="21"/>
      <c r="F64" s="141"/>
      <c r="G64" s="19"/>
      <c r="H64" s="20"/>
      <c r="I64" s="19"/>
      <c r="J64" s="19"/>
      <c r="K64" s="19"/>
      <c r="L64" s="19"/>
      <c r="M64" s="19"/>
      <c r="N64" s="19"/>
    </row>
    <row r="65" spans="1:14" ht="15" customHeight="1">
      <c r="A65" s="20"/>
      <c r="B65" s="19"/>
      <c r="C65" s="19"/>
      <c r="D65" s="19"/>
      <c r="E65" s="21"/>
      <c r="F65" s="141"/>
      <c r="G65" s="19"/>
      <c r="H65" s="20"/>
      <c r="I65" s="19"/>
      <c r="J65" s="19"/>
      <c r="K65" s="19"/>
      <c r="L65" s="19"/>
      <c r="M65" s="19"/>
      <c r="N65" s="19"/>
    </row>
    <row r="66" spans="1:14" ht="15" customHeight="1">
      <c r="A66" s="20"/>
      <c r="B66" s="19"/>
      <c r="C66" s="19"/>
      <c r="D66" s="19"/>
      <c r="E66" s="21"/>
      <c r="F66" s="141"/>
      <c r="G66" s="19"/>
      <c r="H66" s="20"/>
      <c r="I66" s="19"/>
      <c r="J66" s="19"/>
      <c r="K66" s="19"/>
      <c r="L66" s="19"/>
      <c r="M66" s="19"/>
      <c r="N66" s="19"/>
    </row>
    <row r="67" spans="1:14" ht="15" customHeight="1">
      <c r="A67" s="20"/>
      <c r="B67" s="19"/>
      <c r="C67" s="19"/>
      <c r="D67" s="19"/>
      <c r="E67" s="21"/>
      <c r="F67" s="141"/>
      <c r="G67" s="19"/>
      <c r="H67" s="20"/>
      <c r="I67" s="19"/>
      <c r="J67" s="19"/>
      <c r="K67" s="19"/>
      <c r="L67" s="19"/>
      <c r="M67" s="19"/>
      <c r="N67" s="19"/>
    </row>
    <row r="68" spans="1:14" ht="15" customHeight="1">
      <c r="A68" s="20"/>
      <c r="B68" s="19"/>
      <c r="C68" s="19"/>
      <c r="D68" s="19"/>
      <c r="E68" s="21"/>
      <c r="F68" s="141"/>
      <c r="G68" s="19"/>
      <c r="H68" s="20"/>
      <c r="I68" s="19"/>
      <c r="J68" s="19"/>
      <c r="K68" s="19"/>
      <c r="L68" s="19"/>
      <c r="M68" s="19"/>
      <c r="N68" s="19"/>
    </row>
    <row r="69" spans="1:14" ht="15" customHeight="1">
      <c r="A69" s="20"/>
      <c r="B69" s="19"/>
      <c r="C69" s="19"/>
      <c r="D69" s="19"/>
      <c r="E69" s="21"/>
      <c r="F69" s="141"/>
      <c r="G69" s="19"/>
      <c r="H69" s="20"/>
      <c r="I69" s="19"/>
      <c r="J69" s="19"/>
      <c r="K69" s="19"/>
      <c r="L69" s="19"/>
      <c r="M69" s="19"/>
      <c r="N69" s="19"/>
    </row>
    <row r="70" spans="1:14" ht="15" customHeight="1">
      <c r="A70" s="20"/>
      <c r="B70" s="19"/>
      <c r="C70" s="19"/>
      <c r="D70" s="19"/>
      <c r="E70" s="21"/>
      <c r="F70" s="141"/>
      <c r="G70" s="19"/>
      <c r="H70" s="20"/>
      <c r="I70" s="19"/>
      <c r="J70" s="19"/>
      <c r="K70" s="19"/>
      <c r="L70" s="19"/>
      <c r="M70" s="19"/>
      <c r="N70" s="19"/>
    </row>
    <row r="71" spans="1:14" ht="15" customHeight="1">
      <c r="A71" s="20"/>
      <c r="B71" s="19"/>
      <c r="C71" s="19"/>
      <c r="D71" s="19"/>
      <c r="E71" s="21"/>
      <c r="F71" s="141"/>
      <c r="G71" s="19"/>
      <c r="H71" s="20"/>
      <c r="I71" s="19"/>
      <c r="J71" s="19"/>
      <c r="K71" s="19"/>
      <c r="L71" s="19"/>
      <c r="M71" s="19"/>
      <c r="N71" s="19"/>
    </row>
    <row r="72" spans="1:14" ht="15" customHeight="1">
      <c r="A72" s="20"/>
      <c r="B72" s="19"/>
      <c r="C72" s="19"/>
      <c r="D72" s="19"/>
      <c r="E72" s="21"/>
      <c r="F72" s="141"/>
      <c r="G72" s="19"/>
      <c r="H72" s="20"/>
      <c r="I72" s="19"/>
      <c r="J72" s="19"/>
      <c r="K72" s="19"/>
      <c r="L72" s="19"/>
      <c r="M72" s="19"/>
      <c r="N72" s="19"/>
    </row>
    <row r="73" spans="1:14" ht="15" customHeight="1">
      <c r="A73" s="20"/>
      <c r="B73" s="19"/>
      <c r="C73" s="19"/>
      <c r="D73" s="19"/>
      <c r="E73" s="21"/>
      <c r="F73" s="141"/>
      <c r="G73" s="19"/>
      <c r="H73" s="20"/>
      <c r="I73" s="19"/>
      <c r="J73" s="19"/>
      <c r="K73" s="19"/>
      <c r="L73" s="19"/>
      <c r="M73" s="19"/>
      <c r="N73" s="19"/>
    </row>
    <row r="74" spans="1:14" ht="15" customHeight="1">
      <c r="A74" s="20"/>
      <c r="B74" s="19"/>
      <c r="C74" s="19"/>
      <c r="D74" s="19"/>
      <c r="E74" s="21"/>
      <c r="F74" s="141"/>
      <c r="G74" s="19"/>
      <c r="H74" s="20"/>
      <c r="I74" s="19"/>
      <c r="J74" s="19"/>
      <c r="K74" s="19"/>
      <c r="L74" s="19"/>
      <c r="M74" s="19"/>
      <c r="N74" s="19"/>
    </row>
    <row r="75" spans="1:14" ht="15" customHeight="1">
      <c r="A75" s="20"/>
      <c r="B75" s="19"/>
      <c r="C75" s="19"/>
      <c r="D75" s="19"/>
      <c r="E75" s="21"/>
      <c r="F75" s="141"/>
      <c r="G75" s="19"/>
      <c r="H75" s="20"/>
      <c r="I75" s="19"/>
      <c r="J75" s="19"/>
      <c r="K75" s="19"/>
      <c r="L75" s="19"/>
      <c r="M75" s="19"/>
      <c r="N75" s="19"/>
    </row>
    <row r="76" spans="1:14" ht="15" customHeight="1">
      <c r="A76" s="20"/>
      <c r="B76" s="19"/>
      <c r="C76" s="19"/>
      <c r="D76" s="19"/>
      <c r="E76" s="21"/>
      <c r="F76" s="141"/>
      <c r="G76" s="19"/>
      <c r="H76" s="20"/>
      <c r="I76" s="19"/>
      <c r="J76" s="19"/>
      <c r="K76" s="19"/>
      <c r="L76" s="19"/>
      <c r="M76" s="19"/>
      <c r="N76" s="19"/>
    </row>
    <row r="77" spans="1:14" ht="15" customHeight="1">
      <c r="A77" s="20"/>
      <c r="B77" s="19"/>
      <c r="C77" s="19"/>
      <c r="D77" s="19"/>
      <c r="E77" s="21"/>
      <c r="F77" s="141"/>
      <c r="G77" s="19"/>
      <c r="H77" s="20"/>
      <c r="I77" s="19"/>
      <c r="J77" s="19"/>
      <c r="K77" s="19"/>
      <c r="L77" s="19"/>
      <c r="M77" s="19"/>
      <c r="N77" s="19"/>
    </row>
    <row r="78" spans="1:14" ht="15" customHeight="1">
      <c r="A78" s="20"/>
      <c r="B78" s="19"/>
      <c r="C78" s="19"/>
      <c r="D78" s="19"/>
      <c r="E78" s="21"/>
      <c r="F78" s="141"/>
      <c r="G78" s="19"/>
      <c r="H78" s="20"/>
      <c r="I78" s="19"/>
      <c r="J78" s="19"/>
      <c r="K78" s="19"/>
      <c r="L78" s="19"/>
      <c r="M78" s="19"/>
      <c r="N78" s="19"/>
    </row>
    <row r="79" spans="1:14" ht="15" customHeight="1">
      <c r="A79" s="20"/>
      <c r="B79" s="19"/>
      <c r="C79" s="19"/>
      <c r="D79" s="19"/>
      <c r="E79" s="21"/>
      <c r="F79" s="141"/>
      <c r="G79" s="19"/>
      <c r="H79" s="20"/>
      <c r="I79" s="19"/>
      <c r="J79" s="19"/>
      <c r="K79" s="19"/>
      <c r="L79" s="19"/>
      <c r="M79" s="19"/>
      <c r="N79" s="19"/>
    </row>
    <row r="80" spans="1:14" ht="15" customHeight="1">
      <c r="A80" s="20"/>
      <c r="B80" s="19"/>
      <c r="C80" s="19"/>
      <c r="D80" s="19"/>
      <c r="E80" s="21"/>
      <c r="F80" s="141"/>
      <c r="G80" s="19"/>
      <c r="H80" s="20"/>
      <c r="I80" s="19"/>
      <c r="J80" s="19"/>
      <c r="K80" s="19"/>
      <c r="L80" s="19"/>
      <c r="M80" s="19"/>
      <c r="N80" s="19"/>
    </row>
    <row r="81" spans="1:14" ht="15" customHeight="1">
      <c r="A81" s="20"/>
      <c r="B81" s="19"/>
      <c r="C81" s="19"/>
      <c r="D81" s="19"/>
      <c r="E81" s="21"/>
      <c r="F81" s="141"/>
      <c r="G81" s="19"/>
      <c r="H81" s="20"/>
      <c r="I81" s="19"/>
      <c r="J81" s="19"/>
      <c r="K81" s="19"/>
      <c r="L81" s="19"/>
      <c r="M81" s="19"/>
      <c r="N81" s="19"/>
    </row>
    <row r="82" spans="1:14" ht="15" customHeight="1">
      <c r="A82" s="20"/>
      <c r="B82" s="19"/>
      <c r="C82" s="19"/>
      <c r="D82" s="19"/>
      <c r="E82" s="21"/>
      <c r="F82" s="141"/>
      <c r="G82" s="19"/>
      <c r="H82" s="20"/>
      <c r="I82" s="19"/>
      <c r="J82" s="19"/>
      <c r="K82" s="19"/>
      <c r="L82" s="19"/>
      <c r="M82" s="19"/>
      <c r="N82" s="19"/>
    </row>
    <row r="83" spans="1:14" ht="15" customHeight="1">
      <c r="A83" s="20"/>
      <c r="B83" s="19"/>
      <c r="C83" s="19"/>
      <c r="D83" s="19"/>
      <c r="E83" s="21"/>
      <c r="F83" s="141"/>
      <c r="G83" s="19"/>
      <c r="H83" s="20"/>
      <c r="I83" s="19"/>
      <c r="J83" s="19"/>
      <c r="K83" s="19"/>
      <c r="L83" s="19"/>
      <c r="M83" s="19"/>
      <c r="N83" s="19"/>
    </row>
    <row r="84" spans="1:14" ht="15" customHeight="1">
      <c r="A84" s="20"/>
      <c r="B84" s="19"/>
      <c r="C84" s="19"/>
      <c r="D84" s="19"/>
      <c r="E84" s="21"/>
      <c r="F84" s="141"/>
      <c r="G84" s="19"/>
      <c r="H84" s="20"/>
      <c r="I84" s="19"/>
      <c r="J84" s="19"/>
      <c r="K84" s="19"/>
      <c r="L84" s="19"/>
      <c r="M84" s="19"/>
      <c r="N84" s="19"/>
    </row>
    <row r="85" spans="1:14" ht="15" customHeight="1">
      <c r="A85" s="20"/>
      <c r="B85" s="19"/>
      <c r="C85" s="19"/>
      <c r="D85" s="19"/>
      <c r="E85" s="21"/>
      <c r="F85" s="141"/>
      <c r="G85" s="19"/>
      <c r="H85" s="20"/>
      <c r="I85" s="19"/>
      <c r="J85" s="19"/>
      <c r="K85" s="19"/>
      <c r="L85" s="19"/>
      <c r="M85" s="19"/>
      <c r="N85" s="19"/>
    </row>
    <row r="86" spans="1:14" ht="15" customHeight="1">
      <c r="A86" s="20"/>
      <c r="B86" s="19"/>
      <c r="C86" s="19"/>
      <c r="D86" s="19"/>
      <c r="E86" s="21"/>
      <c r="F86" s="141"/>
      <c r="G86" s="19"/>
      <c r="H86" s="20"/>
      <c r="I86" s="19"/>
      <c r="J86" s="19"/>
      <c r="K86" s="19"/>
      <c r="L86" s="19"/>
      <c r="M86" s="19"/>
      <c r="N86" s="19"/>
    </row>
    <row r="87" spans="1:14" ht="15" customHeight="1">
      <c r="A87" s="20"/>
      <c r="B87" s="19"/>
      <c r="C87" s="19"/>
      <c r="D87" s="19"/>
      <c r="E87" s="21"/>
      <c r="F87" s="141"/>
      <c r="G87" s="19"/>
      <c r="H87" s="20"/>
      <c r="I87" s="19"/>
      <c r="J87" s="19"/>
      <c r="K87" s="19"/>
      <c r="L87" s="19"/>
      <c r="M87" s="19"/>
      <c r="N87" s="19"/>
    </row>
    <row r="88" spans="1:14" ht="15" customHeight="1">
      <c r="A88" s="20"/>
      <c r="B88" s="19"/>
      <c r="C88" s="19"/>
      <c r="D88" s="19"/>
      <c r="E88" s="21"/>
      <c r="F88" s="141"/>
      <c r="G88" s="19"/>
      <c r="H88" s="20"/>
      <c r="I88" s="19"/>
      <c r="J88" s="19"/>
      <c r="K88" s="19"/>
      <c r="L88" s="19"/>
      <c r="M88" s="19"/>
      <c r="N88" s="19"/>
    </row>
    <row r="89" spans="1:14" ht="15" customHeight="1">
      <c r="A89" s="20"/>
      <c r="B89" s="19"/>
      <c r="C89" s="19"/>
      <c r="D89" s="19"/>
      <c r="E89" s="21"/>
      <c r="F89" s="141"/>
      <c r="G89" s="19"/>
      <c r="H89" s="20"/>
      <c r="I89" s="19"/>
      <c r="J89" s="19"/>
      <c r="K89" s="19"/>
      <c r="L89" s="19"/>
      <c r="M89" s="19"/>
      <c r="N89" s="19"/>
    </row>
    <row r="90" spans="1:14" ht="15" customHeight="1">
      <c r="A90" s="20"/>
      <c r="B90" s="19"/>
      <c r="C90" s="19"/>
      <c r="D90" s="19"/>
      <c r="E90" s="21"/>
      <c r="F90" s="141"/>
      <c r="G90" s="19"/>
      <c r="H90" s="20"/>
      <c r="I90" s="19"/>
      <c r="J90" s="19"/>
      <c r="K90" s="19"/>
      <c r="L90" s="19"/>
      <c r="M90" s="19"/>
      <c r="N90" s="19"/>
    </row>
    <row r="91" spans="1:14" ht="15" customHeight="1">
      <c r="A91" s="20"/>
      <c r="B91" s="19"/>
      <c r="C91" s="19"/>
      <c r="D91" s="19"/>
      <c r="E91" s="21"/>
      <c r="F91" s="141"/>
      <c r="G91" s="19"/>
      <c r="H91" s="20"/>
      <c r="I91" s="19"/>
      <c r="J91" s="19"/>
      <c r="K91" s="19"/>
      <c r="L91" s="19"/>
      <c r="M91" s="19"/>
      <c r="N91" s="19"/>
    </row>
    <row r="92" spans="1:14" ht="15" customHeight="1">
      <c r="A92" s="20"/>
      <c r="B92" s="19"/>
      <c r="C92" s="19"/>
      <c r="D92" s="19"/>
      <c r="E92" s="21"/>
      <c r="F92" s="141"/>
      <c r="G92" s="19"/>
      <c r="H92" s="20"/>
      <c r="I92" s="19"/>
      <c r="J92" s="19"/>
      <c r="K92" s="19"/>
      <c r="L92" s="19"/>
      <c r="M92" s="19"/>
      <c r="N92" s="19"/>
    </row>
    <row r="93" spans="1:14" ht="15" customHeight="1">
      <c r="A93" s="20"/>
      <c r="B93" s="19"/>
      <c r="C93" s="19"/>
      <c r="D93" s="19"/>
      <c r="E93" s="21"/>
      <c r="F93" s="141"/>
      <c r="G93" s="19"/>
      <c r="H93" s="20"/>
      <c r="I93" s="19"/>
      <c r="J93" s="19"/>
      <c r="K93" s="19"/>
      <c r="L93" s="19"/>
      <c r="M93" s="19"/>
      <c r="N93" s="19"/>
    </row>
    <row r="94" spans="1:14" ht="15" customHeight="1">
      <c r="A94" s="20"/>
      <c r="B94" s="19"/>
      <c r="C94" s="19"/>
      <c r="D94" s="19"/>
      <c r="E94" s="21"/>
      <c r="F94" s="141"/>
      <c r="G94" s="19"/>
      <c r="H94" s="20"/>
      <c r="I94" s="19"/>
      <c r="J94" s="19"/>
      <c r="K94" s="19"/>
      <c r="L94" s="19"/>
      <c r="M94" s="19"/>
      <c r="N94" s="19"/>
    </row>
    <row r="95" spans="1:14" ht="15" customHeight="1">
      <c r="A95" s="20"/>
      <c r="B95" s="19"/>
      <c r="C95" s="19"/>
      <c r="D95" s="19"/>
      <c r="E95" s="21"/>
      <c r="F95" s="141"/>
      <c r="G95" s="19"/>
      <c r="H95" s="20"/>
      <c r="I95" s="19"/>
      <c r="J95" s="19"/>
      <c r="K95" s="19"/>
      <c r="L95" s="19"/>
      <c r="M95" s="19"/>
      <c r="N95" s="19"/>
    </row>
    <row r="96" spans="1:14" ht="15" customHeight="1">
      <c r="A96" s="20"/>
      <c r="B96" s="19"/>
      <c r="C96" s="19"/>
      <c r="D96" s="19"/>
      <c r="E96" s="21"/>
      <c r="F96" s="141"/>
      <c r="G96" s="19"/>
      <c r="H96" s="20"/>
      <c r="I96" s="19"/>
      <c r="J96" s="19"/>
      <c r="K96" s="19"/>
      <c r="L96" s="19"/>
      <c r="M96" s="19"/>
      <c r="N96" s="19"/>
    </row>
    <row r="97" spans="1:14" ht="15" customHeight="1">
      <c r="A97" s="20"/>
      <c r="B97" s="19"/>
      <c r="C97" s="19"/>
      <c r="D97" s="19"/>
      <c r="E97" s="21"/>
      <c r="F97" s="141"/>
      <c r="G97" s="19"/>
      <c r="H97" s="20"/>
      <c r="I97" s="19"/>
      <c r="J97" s="19"/>
      <c r="K97" s="19"/>
      <c r="L97" s="19"/>
      <c r="M97" s="19"/>
      <c r="N97" s="19"/>
    </row>
    <row r="98" spans="1:14" ht="15" customHeight="1">
      <c r="A98" s="20"/>
      <c r="B98" s="19"/>
      <c r="C98" s="19"/>
      <c r="D98" s="19"/>
      <c r="E98" s="21"/>
      <c r="F98" s="141"/>
      <c r="G98" s="19"/>
      <c r="H98" s="20"/>
      <c r="I98" s="19"/>
      <c r="J98" s="19"/>
      <c r="K98" s="19"/>
      <c r="L98" s="19"/>
      <c r="M98" s="19"/>
      <c r="N98" s="19"/>
    </row>
    <row r="99" spans="1:14" ht="15" customHeight="1">
      <c r="A99" s="20"/>
      <c r="B99" s="19"/>
      <c r="C99" s="19"/>
      <c r="D99" s="19"/>
      <c r="E99" s="21"/>
      <c r="F99" s="141"/>
      <c r="G99" s="19"/>
      <c r="H99" s="20"/>
      <c r="I99" s="19"/>
      <c r="J99" s="19"/>
      <c r="K99" s="19"/>
      <c r="L99" s="19"/>
      <c r="M99" s="19"/>
      <c r="N99" s="19"/>
    </row>
    <row r="100" spans="1:14" ht="15" customHeight="1">
      <c r="A100" s="20"/>
      <c r="B100" s="19"/>
      <c r="C100" s="19"/>
      <c r="D100" s="19"/>
      <c r="E100" s="19"/>
      <c r="F100" s="141"/>
      <c r="G100" s="19"/>
      <c r="H100" s="20"/>
      <c r="I100" s="19"/>
      <c r="J100" s="19"/>
      <c r="K100" s="19"/>
      <c r="L100" s="19"/>
      <c r="M100" s="19"/>
      <c r="N100" s="19"/>
    </row>
    <row r="101" spans="1:14" ht="15" customHeight="1">
      <c r="A101" s="20"/>
      <c r="B101" s="19"/>
      <c r="C101" s="19"/>
      <c r="D101" s="19"/>
      <c r="E101" s="19"/>
      <c r="F101" s="141"/>
      <c r="G101" s="19"/>
      <c r="H101" s="20"/>
      <c r="I101" s="19"/>
      <c r="J101" s="19"/>
      <c r="K101" s="19"/>
      <c r="L101" s="19"/>
      <c r="M101" s="19"/>
      <c r="N101" s="19"/>
    </row>
    <row r="102" spans="1:14" ht="15" customHeight="1">
      <c r="A102" s="20"/>
      <c r="B102" s="19"/>
      <c r="C102" s="19"/>
      <c r="D102" s="19"/>
      <c r="E102" s="19"/>
      <c r="F102" s="141"/>
      <c r="G102" s="19"/>
      <c r="H102" s="20"/>
      <c r="I102" s="19"/>
      <c r="J102" s="19"/>
      <c r="K102" s="19"/>
      <c r="L102" s="19"/>
      <c r="M102" s="19"/>
      <c r="N102" s="19"/>
    </row>
    <row r="103" spans="1:14" ht="15" customHeight="1">
      <c r="A103" s="20"/>
      <c r="B103" s="19"/>
      <c r="C103" s="19"/>
      <c r="D103" s="19"/>
      <c r="E103" s="19"/>
      <c r="F103" s="141"/>
      <c r="G103" s="19"/>
      <c r="H103" s="20"/>
      <c r="I103" s="19"/>
      <c r="J103" s="19"/>
      <c r="K103" s="19"/>
      <c r="L103" s="19"/>
      <c r="M103" s="19"/>
      <c r="N103" s="19"/>
    </row>
    <row r="104" spans="1:14" ht="15" customHeight="1">
      <c r="A104" s="20"/>
      <c r="B104" s="19"/>
      <c r="C104" s="19"/>
      <c r="D104" s="19"/>
      <c r="E104" s="19"/>
      <c r="F104" s="141"/>
      <c r="G104" s="19"/>
      <c r="H104" s="20"/>
      <c r="I104" s="19"/>
      <c r="J104" s="19"/>
      <c r="K104" s="19"/>
      <c r="L104" s="19"/>
      <c r="M104" s="19"/>
      <c r="N104" s="19"/>
    </row>
    <row r="105" spans="1:14" ht="15" customHeight="1">
      <c r="A105" s="20"/>
      <c r="B105" s="19"/>
      <c r="C105" s="19"/>
      <c r="D105" s="19"/>
      <c r="E105" s="19"/>
      <c r="F105" s="141"/>
      <c r="G105" s="19"/>
      <c r="H105" s="20"/>
      <c r="I105" s="19"/>
      <c r="J105" s="19"/>
      <c r="K105" s="19"/>
      <c r="L105" s="19"/>
      <c r="M105" s="19"/>
      <c r="N105" s="19"/>
    </row>
    <row r="106" spans="1:14" ht="15" customHeight="1">
      <c r="A106" s="20"/>
      <c r="B106" s="19"/>
      <c r="C106" s="19"/>
      <c r="D106" s="19"/>
      <c r="E106" s="19"/>
      <c r="F106" s="141"/>
      <c r="G106" s="19"/>
      <c r="H106" s="20"/>
      <c r="I106" s="19"/>
      <c r="J106" s="19"/>
      <c r="K106" s="19"/>
      <c r="L106" s="19"/>
      <c r="M106" s="19"/>
      <c r="N106" s="19"/>
    </row>
    <row r="107" spans="1:14" ht="15" customHeight="1">
      <c r="A107" s="20"/>
      <c r="B107" s="19"/>
      <c r="C107" s="19"/>
      <c r="D107" s="19"/>
      <c r="E107" s="19"/>
      <c r="F107" s="141"/>
      <c r="G107" s="19"/>
      <c r="H107" s="20"/>
      <c r="I107" s="19"/>
      <c r="J107" s="19"/>
      <c r="K107" s="19"/>
      <c r="L107" s="19"/>
      <c r="M107" s="19"/>
      <c r="N107" s="19"/>
    </row>
    <row r="108" spans="1:14" ht="15" customHeight="1">
      <c r="A108" s="20"/>
      <c r="B108" s="19"/>
      <c r="C108" s="19"/>
      <c r="D108" s="19"/>
      <c r="E108" s="19"/>
      <c r="F108" s="141"/>
      <c r="G108" s="19"/>
      <c r="H108" s="20"/>
      <c r="I108" s="19"/>
      <c r="J108" s="19"/>
      <c r="K108" s="19"/>
      <c r="L108" s="19"/>
      <c r="M108" s="19"/>
      <c r="N108" s="19"/>
    </row>
    <row r="109" spans="1:14" ht="15" customHeight="1">
      <c r="A109" s="20"/>
      <c r="B109" s="19"/>
      <c r="C109" s="19"/>
      <c r="D109" s="19"/>
      <c r="E109" s="19"/>
      <c r="F109" s="141"/>
      <c r="G109" s="19"/>
      <c r="H109" s="20"/>
      <c r="I109" s="19"/>
      <c r="J109" s="19"/>
      <c r="K109" s="19"/>
      <c r="L109" s="19"/>
      <c r="M109" s="19"/>
      <c r="N109" s="19"/>
    </row>
    <row r="110" spans="1:14" ht="15" customHeight="1">
      <c r="A110" s="20"/>
      <c r="B110" s="19"/>
      <c r="C110" s="19"/>
      <c r="D110" s="19"/>
      <c r="E110" s="19"/>
      <c r="F110" s="141"/>
      <c r="G110" s="19"/>
      <c r="H110" s="20"/>
      <c r="I110" s="19"/>
      <c r="J110" s="19"/>
      <c r="K110" s="19"/>
      <c r="L110" s="19"/>
      <c r="M110" s="19"/>
      <c r="N110" s="19"/>
    </row>
    <row r="111" spans="1:14" ht="15" customHeight="1">
      <c r="A111" s="20"/>
      <c r="B111" s="19"/>
      <c r="C111" s="19"/>
      <c r="D111" s="19"/>
      <c r="E111" s="19"/>
      <c r="F111" s="141"/>
      <c r="G111" s="19"/>
      <c r="H111" s="20"/>
      <c r="I111" s="19"/>
      <c r="J111" s="19"/>
      <c r="K111" s="19"/>
      <c r="L111" s="19"/>
      <c r="M111" s="19"/>
      <c r="N111" s="19"/>
    </row>
    <row r="112" spans="1:14" ht="15" customHeight="1">
      <c r="A112" s="20"/>
      <c r="B112" s="19"/>
      <c r="C112" s="19"/>
      <c r="D112" s="19"/>
      <c r="E112" s="19"/>
      <c r="F112" s="141"/>
      <c r="G112" s="19"/>
      <c r="H112" s="20"/>
      <c r="I112" s="19"/>
      <c r="J112" s="19"/>
      <c r="K112" s="19"/>
      <c r="L112" s="19"/>
      <c r="M112" s="19"/>
      <c r="N112" s="19"/>
    </row>
    <row r="113" spans="1:14" ht="15" customHeight="1">
      <c r="A113" s="20"/>
      <c r="B113" s="19"/>
      <c r="C113" s="19"/>
      <c r="D113" s="19"/>
      <c r="E113" s="19"/>
      <c r="F113" s="141"/>
      <c r="G113" s="19"/>
      <c r="H113" s="20"/>
      <c r="I113" s="19"/>
      <c r="J113" s="19"/>
      <c r="K113" s="19"/>
      <c r="L113" s="19"/>
      <c r="M113" s="19"/>
      <c r="N113" s="19"/>
    </row>
    <row r="114" spans="1:14" ht="15" customHeight="1">
      <c r="A114" s="20"/>
      <c r="B114" s="19"/>
      <c r="C114" s="19"/>
      <c r="D114" s="19"/>
      <c r="E114" s="19"/>
      <c r="F114" s="141"/>
      <c r="G114" s="19"/>
      <c r="H114" s="20"/>
      <c r="I114" s="19"/>
      <c r="J114" s="19"/>
      <c r="K114" s="19"/>
      <c r="L114" s="19"/>
      <c r="M114" s="19"/>
      <c r="N114" s="19"/>
    </row>
    <row r="115" spans="1:14" ht="15" customHeight="1">
      <c r="A115" s="20"/>
      <c r="B115" s="19"/>
      <c r="C115" s="19"/>
      <c r="D115" s="19"/>
      <c r="E115" s="19"/>
      <c r="F115" s="141"/>
      <c r="G115" s="19"/>
      <c r="H115" s="20"/>
      <c r="I115" s="19"/>
      <c r="J115" s="19"/>
      <c r="K115" s="19"/>
      <c r="L115" s="19"/>
      <c r="M115" s="19"/>
      <c r="N115" s="19"/>
    </row>
    <row r="116" spans="1:14" ht="15" customHeight="1">
      <c r="A116" s="20"/>
      <c r="B116" s="19"/>
      <c r="C116" s="19"/>
      <c r="D116" s="19"/>
      <c r="E116" s="19"/>
      <c r="F116" s="141"/>
      <c r="G116" s="19"/>
      <c r="H116" s="20"/>
      <c r="I116" s="19"/>
      <c r="J116" s="19"/>
      <c r="K116" s="19"/>
      <c r="L116" s="19"/>
      <c r="M116" s="19"/>
      <c r="N116" s="19"/>
    </row>
    <row r="117" spans="1:14" ht="15" customHeight="1">
      <c r="A117" s="20"/>
      <c r="B117" s="19"/>
      <c r="C117" s="19"/>
      <c r="D117" s="19"/>
      <c r="E117" s="19"/>
      <c r="F117" s="141"/>
      <c r="G117" s="19"/>
      <c r="H117" s="20"/>
      <c r="I117" s="19"/>
      <c r="J117" s="19"/>
      <c r="K117" s="19"/>
      <c r="L117" s="19"/>
      <c r="M117" s="19"/>
      <c r="N117" s="19"/>
    </row>
    <row r="118" spans="1:14" ht="15" customHeight="1">
      <c r="A118" s="20"/>
      <c r="B118" s="19"/>
      <c r="C118" s="19"/>
      <c r="D118" s="19"/>
      <c r="E118" s="19"/>
      <c r="F118" s="141"/>
      <c r="G118" s="19"/>
      <c r="H118" s="20"/>
      <c r="I118" s="19"/>
      <c r="J118" s="19"/>
      <c r="K118" s="19"/>
      <c r="L118" s="19"/>
      <c r="M118" s="19"/>
      <c r="N118" s="19"/>
    </row>
    <row r="119" spans="1:14" ht="15" customHeight="1">
      <c r="A119" s="20"/>
      <c r="B119" s="19"/>
      <c r="C119" s="19"/>
      <c r="D119" s="19"/>
      <c r="E119" s="19"/>
      <c r="F119" s="141"/>
      <c r="G119" s="19"/>
      <c r="H119" s="20"/>
      <c r="I119" s="19"/>
      <c r="J119" s="19"/>
      <c r="K119" s="19"/>
      <c r="L119" s="19"/>
      <c r="M119" s="19"/>
      <c r="N119" s="19"/>
    </row>
    <row r="120" spans="1:14" ht="15" customHeight="1">
      <c r="A120" s="20"/>
      <c r="B120" s="19"/>
      <c r="C120" s="19"/>
      <c r="D120" s="19"/>
      <c r="E120" s="19"/>
      <c r="F120" s="141"/>
      <c r="G120" s="19"/>
      <c r="H120" s="20"/>
      <c r="I120" s="19"/>
      <c r="J120" s="19"/>
      <c r="K120" s="19"/>
      <c r="L120" s="19"/>
      <c r="M120" s="19"/>
      <c r="N120" s="19"/>
    </row>
    <row r="121" spans="1:14" ht="15" customHeight="1">
      <c r="A121" s="20"/>
      <c r="B121" s="19"/>
      <c r="C121" s="19"/>
      <c r="D121" s="19"/>
      <c r="E121" s="19"/>
      <c r="F121" s="141"/>
      <c r="G121" s="19"/>
      <c r="H121" s="20"/>
      <c r="I121" s="19"/>
      <c r="J121" s="19"/>
      <c r="K121" s="19"/>
      <c r="L121" s="19"/>
      <c r="M121" s="19"/>
      <c r="N121" s="19"/>
    </row>
    <row r="122" spans="1:14" ht="15" customHeight="1">
      <c r="A122" s="20"/>
      <c r="B122" s="19"/>
      <c r="C122" s="19"/>
      <c r="D122" s="19"/>
      <c r="E122" s="19"/>
      <c r="F122" s="141"/>
      <c r="G122" s="19"/>
      <c r="H122" s="20"/>
      <c r="I122" s="19"/>
      <c r="J122" s="19"/>
      <c r="K122" s="19"/>
      <c r="L122" s="19"/>
      <c r="M122" s="19"/>
      <c r="N122" s="19"/>
    </row>
    <row r="123" spans="1:14" ht="15" customHeight="1">
      <c r="A123" s="20"/>
      <c r="B123" s="19"/>
      <c r="C123" s="19"/>
      <c r="D123" s="19"/>
      <c r="E123" s="19"/>
      <c r="F123" s="141"/>
      <c r="G123" s="19"/>
      <c r="H123" s="20"/>
      <c r="I123" s="19"/>
      <c r="J123" s="19"/>
      <c r="K123" s="19"/>
      <c r="L123" s="19"/>
      <c r="M123" s="19"/>
      <c r="N123" s="19"/>
    </row>
    <row r="124" spans="1:14" ht="15" customHeight="1">
      <c r="A124" s="20"/>
      <c r="B124" s="19"/>
      <c r="C124" s="19"/>
      <c r="D124" s="19"/>
      <c r="E124" s="19"/>
      <c r="F124" s="141"/>
      <c r="G124" s="19"/>
      <c r="H124" s="20"/>
      <c r="I124" s="19"/>
      <c r="J124" s="19"/>
      <c r="K124" s="19"/>
      <c r="L124" s="19"/>
      <c r="M124" s="19"/>
      <c r="N124" s="19"/>
    </row>
    <row r="125" spans="1:14" ht="15" customHeight="1">
      <c r="A125" s="20"/>
      <c r="B125" s="19"/>
      <c r="C125" s="19"/>
      <c r="D125" s="19"/>
      <c r="E125" s="19"/>
      <c r="F125" s="141"/>
      <c r="G125" s="19"/>
      <c r="H125" s="20"/>
      <c r="I125" s="19"/>
      <c r="J125" s="19"/>
      <c r="K125" s="19"/>
      <c r="L125" s="19"/>
      <c r="M125" s="19"/>
      <c r="N125" s="19"/>
    </row>
    <row r="126" spans="1:14" ht="15" customHeight="1">
      <c r="A126" s="20"/>
      <c r="B126" s="19"/>
      <c r="C126" s="19"/>
      <c r="D126" s="19"/>
      <c r="E126" s="19"/>
      <c r="F126" s="141"/>
      <c r="G126" s="19"/>
      <c r="H126" s="20"/>
      <c r="I126" s="19"/>
      <c r="J126" s="19"/>
      <c r="K126" s="19"/>
      <c r="L126" s="19"/>
      <c r="M126" s="19"/>
      <c r="N126" s="19"/>
    </row>
    <row r="127" spans="1:14" ht="15" customHeight="1">
      <c r="A127" s="20"/>
      <c r="B127" s="19"/>
      <c r="C127" s="19"/>
      <c r="D127" s="19"/>
      <c r="E127" s="19"/>
      <c r="F127" s="141"/>
      <c r="G127" s="19"/>
      <c r="H127" s="20"/>
      <c r="I127" s="19"/>
      <c r="J127" s="19"/>
      <c r="K127" s="19"/>
      <c r="L127" s="19"/>
      <c r="M127" s="19"/>
      <c r="N127" s="19"/>
    </row>
    <row r="128" spans="1:14" ht="15" customHeight="1">
      <c r="A128" s="20"/>
      <c r="B128" s="19"/>
      <c r="C128" s="19"/>
      <c r="D128" s="19"/>
      <c r="E128" s="19"/>
      <c r="F128" s="141"/>
      <c r="G128" s="19"/>
      <c r="H128" s="20"/>
      <c r="I128" s="19"/>
      <c r="J128" s="19"/>
      <c r="K128" s="19"/>
      <c r="L128" s="19"/>
      <c r="M128" s="19"/>
      <c r="N128" s="19"/>
    </row>
    <row r="129" spans="1:14" ht="15" customHeight="1">
      <c r="A129" s="20"/>
      <c r="B129" s="19"/>
      <c r="C129" s="19"/>
      <c r="D129" s="19"/>
      <c r="E129" s="19"/>
      <c r="F129" s="141"/>
      <c r="G129" s="19"/>
      <c r="H129" s="20"/>
      <c r="I129" s="19"/>
      <c r="J129" s="19"/>
      <c r="K129" s="19"/>
      <c r="L129" s="19"/>
      <c r="M129" s="19"/>
      <c r="N129" s="19"/>
    </row>
    <row r="130" spans="1:14" ht="15" customHeight="1">
      <c r="A130" s="20"/>
      <c r="B130" s="19"/>
      <c r="C130" s="19"/>
      <c r="D130" s="19"/>
      <c r="E130" s="19"/>
      <c r="F130" s="141"/>
      <c r="G130" s="19"/>
      <c r="H130" s="20"/>
      <c r="I130" s="19"/>
      <c r="J130" s="19"/>
      <c r="K130" s="19"/>
      <c r="L130" s="19"/>
      <c r="M130" s="19"/>
      <c r="N130" s="19"/>
    </row>
    <row r="131" spans="1:14" ht="15" customHeight="1">
      <c r="A131" s="20"/>
      <c r="B131" s="19"/>
      <c r="C131" s="19"/>
      <c r="D131" s="19"/>
      <c r="E131" s="19"/>
      <c r="F131" s="141"/>
      <c r="G131" s="19"/>
      <c r="H131" s="20"/>
      <c r="I131" s="19"/>
      <c r="J131" s="19"/>
      <c r="K131" s="19"/>
      <c r="L131" s="19"/>
      <c r="M131" s="19"/>
      <c r="N131" s="19"/>
    </row>
    <row r="132" spans="1:14" ht="15" customHeight="1">
      <c r="A132" s="20"/>
      <c r="B132" s="19"/>
      <c r="C132" s="19"/>
      <c r="D132" s="19"/>
      <c r="E132" s="19"/>
      <c r="F132" s="141"/>
      <c r="G132" s="19"/>
      <c r="H132" s="20"/>
      <c r="I132" s="19"/>
      <c r="J132" s="19"/>
      <c r="K132" s="19"/>
      <c r="L132" s="19"/>
      <c r="M132" s="19"/>
      <c r="N132" s="19"/>
    </row>
    <row r="133" spans="1:14" ht="15" customHeight="1">
      <c r="A133" s="20"/>
      <c r="B133" s="19"/>
      <c r="C133" s="19"/>
      <c r="D133" s="19"/>
      <c r="E133" s="19"/>
      <c r="F133" s="141"/>
      <c r="G133" s="19"/>
      <c r="H133" s="20"/>
      <c r="I133" s="19"/>
      <c r="J133" s="19"/>
      <c r="K133" s="19"/>
      <c r="L133" s="19"/>
      <c r="M133" s="19"/>
      <c r="N133" s="19"/>
    </row>
    <row r="134" spans="1:14" ht="15" customHeight="1">
      <c r="A134" s="20"/>
      <c r="B134" s="19"/>
      <c r="C134" s="19"/>
      <c r="D134" s="19"/>
      <c r="E134" s="19"/>
      <c r="F134" s="141"/>
      <c r="G134" s="19"/>
      <c r="H134" s="20"/>
      <c r="I134" s="19"/>
      <c r="J134" s="19"/>
      <c r="K134" s="19"/>
      <c r="L134" s="19"/>
      <c r="M134" s="19"/>
      <c r="N134" s="19"/>
    </row>
    <row r="135" spans="1:14" ht="15" customHeight="1">
      <c r="A135" s="20"/>
      <c r="B135" s="19"/>
      <c r="C135" s="19"/>
      <c r="D135" s="19"/>
      <c r="E135" s="19"/>
      <c r="F135" s="141"/>
      <c r="G135" s="19"/>
      <c r="H135" s="20"/>
      <c r="I135" s="19"/>
      <c r="J135" s="19"/>
      <c r="K135" s="19"/>
      <c r="L135" s="19"/>
      <c r="M135" s="19"/>
      <c r="N135" s="19"/>
    </row>
    <row r="136" spans="1:14" ht="15" customHeight="1">
      <c r="A136" s="20"/>
      <c r="B136" s="19"/>
      <c r="C136" s="19"/>
      <c r="D136" s="19"/>
      <c r="E136" s="19"/>
      <c r="F136" s="141"/>
      <c r="G136" s="19"/>
      <c r="H136" s="20"/>
      <c r="I136" s="19"/>
      <c r="J136" s="19"/>
      <c r="K136" s="19"/>
      <c r="L136" s="19"/>
      <c r="M136" s="19"/>
      <c r="N136" s="19"/>
    </row>
    <row r="137" spans="1:14" ht="15" customHeight="1">
      <c r="A137" s="20"/>
      <c r="B137" s="19"/>
      <c r="C137" s="19"/>
      <c r="D137" s="19"/>
      <c r="E137" s="19"/>
      <c r="F137" s="141"/>
      <c r="G137" s="19"/>
      <c r="H137" s="20"/>
      <c r="I137" s="19"/>
      <c r="J137" s="19"/>
      <c r="K137" s="19"/>
      <c r="L137" s="19"/>
      <c r="M137" s="19"/>
      <c r="N137" s="19"/>
    </row>
    <row r="138" spans="1:14" ht="15" customHeight="1">
      <c r="A138" s="20"/>
      <c r="B138" s="19"/>
      <c r="C138" s="19"/>
      <c r="D138" s="19"/>
      <c r="E138" s="19"/>
      <c r="F138" s="141"/>
      <c r="G138" s="19"/>
      <c r="H138" s="20"/>
      <c r="I138" s="19"/>
      <c r="J138" s="19"/>
      <c r="K138" s="19"/>
      <c r="L138" s="19"/>
      <c r="M138" s="19"/>
      <c r="N138" s="19"/>
    </row>
    <row r="139" spans="1:14" ht="15" customHeight="1">
      <c r="A139" s="20"/>
      <c r="B139" s="19"/>
      <c r="C139" s="19"/>
      <c r="D139" s="19"/>
      <c r="E139" s="19"/>
      <c r="F139" s="141"/>
      <c r="G139" s="19"/>
      <c r="H139" s="20"/>
      <c r="I139" s="19"/>
      <c r="J139" s="19"/>
      <c r="K139" s="19"/>
      <c r="L139" s="19"/>
      <c r="M139" s="19"/>
      <c r="N139" s="19"/>
    </row>
    <row r="140" spans="1:14" ht="15" customHeight="1">
      <c r="A140" s="20"/>
      <c r="B140" s="19"/>
      <c r="C140" s="19"/>
      <c r="D140" s="19"/>
      <c r="E140" s="19"/>
      <c r="F140" s="141"/>
      <c r="G140" s="19"/>
      <c r="H140" s="20"/>
      <c r="I140" s="19"/>
      <c r="J140" s="19"/>
      <c r="K140" s="19"/>
      <c r="L140" s="19"/>
      <c r="M140" s="19"/>
      <c r="N140" s="19"/>
    </row>
    <row r="141" spans="1:14" ht="15" customHeight="1">
      <c r="A141" s="20"/>
      <c r="B141" s="19"/>
      <c r="C141" s="19"/>
      <c r="D141" s="19"/>
      <c r="E141" s="19"/>
      <c r="F141" s="141"/>
      <c r="G141" s="19"/>
      <c r="H141" s="20"/>
      <c r="I141" s="19"/>
      <c r="J141" s="19"/>
      <c r="K141" s="19"/>
      <c r="L141" s="19"/>
      <c r="M141" s="19"/>
      <c r="N141" s="19"/>
    </row>
    <row r="142" spans="1:14" ht="15" customHeight="1">
      <c r="A142" s="20"/>
      <c r="B142" s="19"/>
      <c r="C142" s="19"/>
      <c r="D142" s="19"/>
      <c r="E142" s="19"/>
      <c r="F142" s="141"/>
      <c r="G142" s="19"/>
      <c r="H142" s="20"/>
      <c r="I142" s="19"/>
      <c r="J142" s="19"/>
      <c r="K142" s="19"/>
      <c r="L142" s="19"/>
      <c r="M142" s="19"/>
      <c r="N142" s="19"/>
    </row>
    <row r="143" spans="1:14" ht="15" customHeight="1">
      <c r="A143" s="20"/>
      <c r="B143" s="19"/>
      <c r="C143" s="19"/>
      <c r="D143" s="19"/>
      <c r="E143" s="19"/>
      <c r="F143" s="141"/>
      <c r="G143" s="19"/>
      <c r="H143" s="20"/>
      <c r="I143" s="19"/>
      <c r="J143" s="19"/>
      <c r="K143" s="19"/>
      <c r="L143" s="19"/>
      <c r="M143" s="19"/>
      <c r="N143" s="19"/>
    </row>
    <row r="144" spans="1:14" ht="15" customHeight="1">
      <c r="A144" s="20"/>
      <c r="B144" s="19"/>
      <c r="C144" s="19"/>
      <c r="D144" s="19"/>
      <c r="E144" s="19"/>
      <c r="F144" s="141"/>
      <c r="G144" s="19"/>
      <c r="H144" s="20"/>
      <c r="I144" s="19"/>
      <c r="J144" s="19"/>
      <c r="K144" s="19"/>
      <c r="L144" s="19"/>
      <c r="M144" s="19"/>
      <c r="N144" s="19"/>
    </row>
    <row r="145" spans="1:14" ht="15" customHeight="1">
      <c r="A145" s="20"/>
      <c r="B145" s="19"/>
      <c r="C145" s="19"/>
      <c r="D145" s="19"/>
      <c r="E145" s="19"/>
      <c r="F145" s="141"/>
      <c r="G145" s="19"/>
      <c r="H145" s="20"/>
      <c r="I145" s="19"/>
      <c r="J145" s="19"/>
      <c r="K145" s="19"/>
      <c r="L145" s="19"/>
      <c r="M145" s="19"/>
      <c r="N145" s="19"/>
    </row>
    <row r="146" spans="1:14" ht="15" customHeight="1">
      <c r="A146" s="20"/>
      <c r="B146" s="19"/>
      <c r="C146" s="19"/>
      <c r="D146" s="19"/>
      <c r="E146" s="19"/>
      <c r="F146" s="141"/>
      <c r="G146" s="19"/>
      <c r="H146" s="20"/>
      <c r="I146" s="19"/>
      <c r="J146" s="19"/>
      <c r="K146" s="19"/>
      <c r="L146" s="19"/>
      <c r="M146" s="19"/>
      <c r="N146" s="19"/>
    </row>
    <row r="147" spans="1:14" ht="15" customHeight="1">
      <c r="A147" s="20"/>
      <c r="B147" s="19"/>
      <c r="C147" s="19"/>
      <c r="D147" s="19"/>
      <c r="E147" s="19"/>
      <c r="F147" s="141"/>
      <c r="G147" s="19"/>
      <c r="H147" s="20"/>
      <c r="I147" s="19"/>
      <c r="J147" s="19"/>
      <c r="K147" s="19"/>
      <c r="L147" s="19"/>
      <c r="M147" s="19"/>
      <c r="N147" s="19"/>
    </row>
    <row r="148" spans="1:14" ht="15" customHeight="1">
      <c r="A148" s="20"/>
      <c r="B148" s="19"/>
      <c r="C148" s="19"/>
      <c r="D148" s="19"/>
      <c r="E148" s="19"/>
      <c r="F148" s="141"/>
      <c r="G148" s="19"/>
      <c r="H148" s="20"/>
      <c r="I148" s="19"/>
      <c r="J148" s="19"/>
      <c r="K148" s="19"/>
      <c r="L148" s="19"/>
      <c r="M148" s="19"/>
      <c r="N148" s="19"/>
    </row>
    <row r="149" spans="1:14" ht="15" customHeight="1">
      <c r="A149" s="20"/>
      <c r="B149" s="19"/>
      <c r="C149" s="19"/>
      <c r="D149" s="19"/>
      <c r="E149" s="19"/>
      <c r="F149" s="141"/>
      <c r="G149" s="19"/>
      <c r="H149" s="20"/>
      <c r="I149" s="19"/>
      <c r="J149" s="19"/>
      <c r="K149" s="19"/>
      <c r="L149" s="19"/>
      <c r="M149" s="19"/>
      <c r="N149" s="19"/>
    </row>
    <row r="150" spans="1:14" ht="15" customHeight="1">
      <c r="A150" s="20"/>
      <c r="B150" s="19"/>
      <c r="C150" s="19"/>
      <c r="D150" s="19"/>
      <c r="E150" s="19"/>
      <c r="F150" s="141"/>
      <c r="G150" s="19"/>
      <c r="H150" s="20"/>
      <c r="I150" s="19"/>
      <c r="J150" s="19"/>
      <c r="K150" s="19"/>
      <c r="L150" s="19"/>
      <c r="M150" s="19"/>
      <c r="N150" s="19"/>
    </row>
    <row r="151" spans="1:14" ht="15" customHeight="1">
      <c r="A151" s="20"/>
      <c r="B151" s="19"/>
      <c r="C151" s="19"/>
      <c r="D151" s="19"/>
      <c r="E151" s="19"/>
      <c r="F151" s="141"/>
      <c r="G151" s="19"/>
      <c r="H151" s="20"/>
      <c r="I151" s="19"/>
      <c r="J151" s="19"/>
      <c r="K151" s="19"/>
      <c r="L151" s="19"/>
      <c r="M151" s="19"/>
      <c r="N151" s="19"/>
    </row>
    <row r="152" spans="1:14" ht="15" customHeight="1">
      <c r="A152" s="20"/>
      <c r="B152" s="19"/>
      <c r="C152" s="19"/>
      <c r="D152" s="19"/>
      <c r="E152" s="19"/>
      <c r="F152" s="141"/>
      <c r="G152" s="19"/>
      <c r="H152" s="20"/>
      <c r="I152" s="19"/>
      <c r="J152" s="19"/>
      <c r="K152" s="19"/>
      <c r="L152" s="19"/>
      <c r="M152" s="19"/>
      <c r="N152" s="19"/>
    </row>
    <row r="153" spans="1:14" ht="15" customHeight="1">
      <c r="A153" s="20"/>
      <c r="B153" s="19"/>
      <c r="C153" s="19"/>
      <c r="D153" s="19"/>
      <c r="E153" s="19"/>
      <c r="F153" s="141"/>
      <c r="G153" s="19"/>
      <c r="H153" s="20"/>
      <c r="I153" s="19"/>
      <c r="J153" s="19"/>
      <c r="K153" s="19"/>
      <c r="L153" s="19"/>
      <c r="M153" s="19"/>
      <c r="N153" s="19"/>
    </row>
    <row r="154" spans="1:14" ht="15" customHeight="1">
      <c r="A154" s="20"/>
      <c r="B154" s="19"/>
      <c r="C154" s="19"/>
      <c r="D154" s="19"/>
      <c r="E154" s="19"/>
      <c r="F154" s="141"/>
      <c r="G154" s="19"/>
      <c r="H154" s="20"/>
      <c r="I154" s="19"/>
      <c r="J154" s="19"/>
      <c r="K154" s="19"/>
      <c r="L154" s="19"/>
      <c r="M154" s="19"/>
      <c r="N154" s="19"/>
    </row>
    <row r="155" spans="1:14" ht="15" customHeight="1">
      <c r="A155" s="20"/>
      <c r="B155" s="19"/>
      <c r="C155" s="19"/>
      <c r="D155" s="19"/>
      <c r="E155" s="19"/>
      <c r="F155" s="141"/>
      <c r="G155" s="19"/>
      <c r="H155" s="20"/>
      <c r="I155" s="19"/>
      <c r="J155" s="19"/>
      <c r="K155" s="19"/>
      <c r="L155" s="19"/>
      <c r="M155" s="19"/>
      <c r="N155" s="19"/>
    </row>
    <row r="156" spans="1:14" ht="15" customHeight="1">
      <c r="A156" s="20"/>
      <c r="B156" s="19"/>
      <c r="C156" s="19"/>
      <c r="D156" s="19"/>
      <c r="E156" s="19"/>
      <c r="F156" s="141"/>
      <c r="G156" s="19"/>
      <c r="H156" s="20"/>
      <c r="I156" s="19"/>
      <c r="J156" s="19"/>
      <c r="K156" s="19"/>
      <c r="L156" s="19"/>
      <c r="M156" s="19"/>
      <c r="N156" s="19"/>
    </row>
    <row r="157" spans="1:14" ht="15" customHeight="1">
      <c r="A157" s="20"/>
      <c r="B157" s="19"/>
      <c r="C157" s="19"/>
      <c r="D157" s="19"/>
      <c r="E157" s="19"/>
      <c r="F157" s="141"/>
      <c r="G157" s="19"/>
      <c r="H157" s="20"/>
      <c r="I157" s="19"/>
      <c r="J157" s="19"/>
      <c r="K157" s="19"/>
      <c r="L157" s="19"/>
      <c r="M157" s="19"/>
      <c r="N157" s="19"/>
    </row>
    <row r="158" spans="1:14" ht="15" customHeight="1">
      <c r="A158" s="20"/>
      <c r="B158" s="19"/>
      <c r="C158" s="19"/>
      <c r="D158" s="19"/>
      <c r="E158" s="19"/>
      <c r="F158" s="141"/>
      <c r="G158" s="19"/>
      <c r="H158" s="20"/>
      <c r="I158" s="19"/>
      <c r="J158" s="19"/>
      <c r="K158" s="19"/>
      <c r="L158" s="19"/>
      <c r="M158" s="19"/>
      <c r="N158" s="19"/>
    </row>
    <row r="159" spans="1:14" ht="15" customHeight="1">
      <c r="A159" s="20"/>
      <c r="B159" s="19"/>
      <c r="C159" s="19"/>
      <c r="D159" s="19"/>
      <c r="E159" s="19"/>
      <c r="F159" s="141"/>
      <c r="G159" s="19"/>
      <c r="H159" s="20"/>
      <c r="I159" s="19"/>
      <c r="J159" s="19"/>
      <c r="K159" s="19"/>
      <c r="L159" s="19"/>
      <c r="M159" s="19"/>
      <c r="N159" s="19"/>
    </row>
    <row r="160" spans="1:14" ht="15" customHeight="1">
      <c r="A160" s="20"/>
      <c r="B160" s="19"/>
      <c r="C160" s="19"/>
      <c r="D160" s="19"/>
      <c r="E160" s="19"/>
      <c r="F160" s="141"/>
      <c r="G160" s="19"/>
      <c r="H160" s="20"/>
      <c r="I160" s="19"/>
      <c r="J160" s="19"/>
      <c r="K160" s="19"/>
      <c r="L160" s="19"/>
      <c r="M160" s="19"/>
      <c r="N160" s="19"/>
    </row>
    <row r="161" spans="1:14" ht="15" customHeight="1">
      <c r="A161" s="20"/>
      <c r="B161" s="19"/>
      <c r="C161" s="19"/>
      <c r="D161" s="19"/>
      <c r="E161" s="19"/>
      <c r="F161" s="141"/>
      <c r="G161" s="19"/>
      <c r="H161" s="20"/>
      <c r="I161" s="19"/>
      <c r="J161" s="19"/>
      <c r="K161" s="19"/>
      <c r="L161" s="19"/>
      <c r="M161" s="19"/>
      <c r="N161" s="19"/>
    </row>
    <row r="162" spans="1:14" ht="15" customHeight="1">
      <c r="A162" s="20"/>
      <c r="B162" s="19"/>
      <c r="C162" s="19"/>
      <c r="D162" s="19"/>
      <c r="E162" s="19"/>
      <c r="F162" s="141"/>
      <c r="G162" s="19"/>
      <c r="H162" s="20"/>
      <c r="I162" s="19"/>
      <c r="J162" s="19"/>
      <c r="K162" s="19"/>
      <c r="L162" s="19"/>
      <c r="M162" s="19"/>
      <c r="N162" s="19"/>
    </row>
    <row r="163" spans="1:14" ht="15" customHeight="1">
      <c r="A163" s="20"/>
      <c r="B163" s="19"/>
      <c r="C163" s="19"/>
      <c r="D163" s="19"/>
      <c r="E163" s="19"/>
      <c r="F163" s="141"/>
      <c r="G163" s="19"/>
      <c r="H163" s="20"/>
      <c r="I163" s="19"/>
      <c r="J163" s="19"/>
      <c r="K163" s="19"/>
      <c r="L163" s="19"/>
      <c r="M163" s="19"/>
      <c r="N163" s="19"/>
    </row>
    <row r="164" spans="1:14" ht="15" customHeight="1">
      <c r="A164" s="20"/>
      <c r="B164" s="19"/>
      <c r="C164" s="19"/>
      <c r="D164" s="19"/>
      <c r="E164" s="19"/>
      <c r="F164" s="141"/>
      <c r="G164" s="19"/>
      <c r="H164" s="20"/>
      <c r="I164" s="19"/>
      <c r="J164" s="19"/>
      <c r="K164" s="19"/>
      <c r="L164" s="19"/>
      <c r="M164" s="19"/>
      <c r="N164" s="19"/>
    </row>
    <row r="165" spans="1:14" ht="15" customHeight="1">
      <c r="A165" s="20"/>
      <c r="B165" s="19"/>
      <c r="C165" s="19"/>
      <c r="D165" s="19"/>
      <c r="E165" s="19"/>
      <c r="F165" s="141"/>
      <c r="G165" s="19"/>
      <c r="H165" s="20"/>
      <c r="I165" s="19"/>
      <c r="J165" s="19"/>
      <c r="K165" s="19"/>
      <c r="L165" s="19"/>
      <c r="M165" s="19"/>
      <c r="N165" s="19"/>
    </row>
    <row r="166" spans="1:14" ht="15" customHeight="1">
      <c r="A166" s="20"/>
      <c r="B166" s="19"/>
      <c r="C166" s="19"/>
      <c r="D166" s="19"/>
      <c r="E166" s="19"/>
      <c r="F166" s="141"/>
      <c r="G166" s="19"/>
      <c r="H166" s="20"/>
      <c r="I166" s="19"/>
      <c r="J166" s="19"/>
      <c r="K166" s="19"/>
      <c r="L166" s="19"/>
      <c r="M166" s="19"/>
      <c r="N166" s="19"/>
    </row>
    <row r="167" spans="1:14" ht="15" customHeight="1">
      <c r="A167" s="20"/>
      <c r="B167" s="19"/>
      <c r="C167" s="19"/>
      <c r="D167" s="19"/>
      <c r="E167" s="19"/>
      <c r="F167" s="141"/>
      <c r="G167" s="19"/>
      <c r="H167" s="20"/>
      <c r="I167" s="19"/>
      <c r="J167" s="19"/>
      <c r="K167" s="19"/>
      <c r="L167" s="19"/>
      <c r="M167" s="19"/>
      <c r="N167" s="19"/>
    </row>
    <row r="168" spans="1:14" ht="15" customHeight="1">
      <c r="A168" s="20"/>
      <c r="B168" s="19"/>
      <c r="C168" s="19"/>
      <c r="D168" s="19"/>
      <c r="E168" s="19"/>
      <c r="F168" s="141"/>
      <c r="G168" s="19"/>
      <c r="H168" s="20"/>
      <c r="I168" s="19"/>
      <c r="J168" s="19"/>
      <c r="K168" s="19"/>
      <c r="L168" s="19"/>
      <c r="M168" s="19"/>
      <c r="N168" s="19"/>
    </row>
    <row r="169" spans="1:14" ht="15" customHeight="1">
      <c r="A169" s="20"/>
      <c r="B169" s="19"/>
      <c r="C169" s="19"/>
      <c r="D169" s="19"/>
      <c r="E169" s="19"/>
      <c r="F169" s="141"/>
      <c r="G169" s="19"/>
      <c r="H169" s="20"/>
      <c r="I169" s="19"/>
      <c r="J169" s="19"/>
      <c r="K169" s="19"/>
      <c r="L169" s="19"/>
      <c r="M169" s="19"/>
      <c r="N169" s="19"/>
    </row>
    <row r="170" spans="1:14" ht="15" customHeight="1">
      <c r="A170" s="20"/>
      <c r="B170" s="19"/>
      <c r="C170" s="19"/>
      <c r="D170" s="19"/>
      <c r="E170" s="19"/>
      <c r="F170" s="141"/>
      <c r="G170" s="19"/>
      <c r="H170" s="20"/>
      <c r="I170" s="19"/>
      <c r="J170" s="19"/>
      <c r="K170" s="19"/>
      <c r="L170" s="19"/>
      <c r="M170" s="19"/>
      <c r="N170" s="19"/>
    </row>
    <row r="171" spans="1:14" ht="15" customHeight="1">
      <c r="A171" s="20"/>
      <c r="B171" s="19"/>
      <c r="C171" s="19"/>
      <c r="D171" s="19"/>
      <c r="E171" s="19"/>
      <c r="F171" s="141"/>
      <c r="G171" s="19"/>
      <c r="H171" s="20"/>
      <c r="I171" s="19"/>
      <c r="J171" s="19"/>
      <c r="K171" s="19"/>
      <c r="L171" s="19"/>
      <c r="M171" s="19"/>
      <c r="N171" s="19"/>
    </row>
    <row r="172" spans="1:14" ht="15" customHeight="1">
      <c r="A172" s="20"/>
      <c r="B172" s="19"/>
      <c r="C172" s="19"/>
      <c r="D172" s="19"/>
      <c r="E172" s="19"/>
      <c r="F172" s="141"/>
      <c r="G172" s="19"/>
      <c r="H172" s="20"/>
      <c r="I172" s="19"/>
      <c r="J172" s="19"/>
      <c r="K172" s="19"/>
      <c r="L172" s="19"/>
      <c r="M172" s="19"/>
      <c r="N172" s="19"/>
    </row>
    <row r="173" spans="1:14" ht="15" customHeight="1">
      <c r="A173" s="20"/>
      <c r="B173" s="19"/>
      <c r="C173" s="19"/>
      <c r="D173" s="19"/>
      <c r="E173" s="19"/>
      <c r="F173" s="141"/>
      <c r="G173" s="19"/>
      <c r="H173" s="20"/>
      <c r="I173" s="19"/>
      <c r="J173" s="19"/>
      <c r="K173" s="19"/>
      <c r="L173" s="19"/>
      <c r="M173" s="19"/>
      <c r="N173" s="19"/>
    </row>
    <row r="174" spans="1:14" ht="15" customHeight="1">
      <c r="A174" s="20"/>
      <c r="B174" s="19"/>
      <c r="C174" s="19"/>
      <c r="D174" s="19"/>
      <c r="E174" s="19"/>
      <c r="F174" s="141"/>
      <c r="G174" s="19"/>
      <c r="H174" s="20"/>
      <c r="I174" s="19"/>
      <c r="J174" s="19"/>
      <c r="K174" s="19"/>
      <c r="L174" s="19"/>
      <c r="M174" s="19"/>
      <c r="N174" s="19"/>
    </row>
    <row r="175" spans="1:14" ht="15" customHeight="1">
      <c r="A175" s="20"/>
      <c r="B175" s="19"/>
      <c r="C175" s="19"/>
      <c r="D175" s="19"/>
      <c r="E175" s="19"/>
      <c r="F175" s="141"/>
      <c r="G175" s="19"/>
      <c r="H175" s="20"/>
      <c r="I175" s="19"/>
      <c r="J175" s="19"/>
      <c r="K175" s="19"/>
      <c r="L175" s="19"/>
      <c r="M175" s="19"/>
      <c r="N175" s="19"/>
    </row>
    <row r="176" spans="1:14" ht="15" customHeight="1">
      <c r="A176" s="20"/>
      <c r="B176" s="19"/>
      <c r="C176" s="19"/>
      <c r="D176" s="19"/>
      <c r="E176" s="19"/>
      <c r="F176" s="141"/>
      <c r="G176" s="19"/>
      <c r="H176" s="20"/>
      <c r="I176" s="19"/>
      <c r="J176" s="19"/>
      <c r="K176" s="19"/>
      <c r="L176" s="19"/>
      <c r="M176" s="19"/>
      <c r="N176" s="19"/>
    </row>
    <row r="177" spans="1:14" ht="15" customHeight="1">
      <c r="A177" s="20"/>
      <c r="B177" s="19"/>
      <c r="C177" s="19"/>
      <c r="D177" s="19"/>
      <c r="E177" s="19"/>
      <c r="F177" s="141"/>
      <c r="G177" s="19"/>
      <c r="H177" s="20"/>
      <c r="I177" s="19"/>
      <c r="J177" s="19"/>
      <c r="K177" s="19"/>
      <c r="L177" s="19"/>
      <c r="M177" s="19"/>
      <c r="N177" s="19"/>
    </row>
    <row r="178" spans="1:14" ht="15" customHeight="1">
      <c r="A178" s="20"/>
      <c r="B178" s="19"/>
      <c r="C178" s="19"/>
      <c r="D178" s="19"/>
      <c r="E178" s="19"/>
      <c r="F178" s="141"/>
      <c r="G178" s="19"/>
      <c r="H178" s="20"/>
      <c r="I178" s="19"/>
      <c r="J178" s="19"/>
      <c r="K178" s="19"/>
      <c r="L178" s="19"/>
      <c r="M178" s="19"/>
      <c r="N178" s="19"/>
    </row>
    <row r="179" spans="1:14" ht="15" customHeight="1">
      <c r="A179" s="20"/>
      <c r="B179" s="19"/>
      <c r="C179" s="19"/>
      <c r="D179" s="19"/>
      <c r="E179" s="19"/>
      <c r="F179" s="141"/>
      <c r="G179" s="19"/>
      <c r="H179" s="20"/>
      <c r="I179" s="19"/>
      <c r="J179" s="19"/>
      <c r="K179" s="19"/>
      <c r="L179" s="19"/>
      <c r="M179" s="19"/>
      <c r="N179" s="19"/>
    </row>
    <row r="180" spans="1:14" ht="15" customHeight="1">
      <c r="A180" s="20"/>
      <c r="B180" s="19"/>
      <c r="C180" s="19"/>
      <c r="D180" s="19"/>
      <c r="E180" s="19"/>
      <c r="F180" s="141"/>
      <c r="G180" s="19"/>
      <c r="H180" s="20"/>
      <c r="I180" s="19"/>
      <c r="J180" s="19"/>
      <c r="K180" s="19"/>
      <c r="L180" s="19"/>
      <c r="M180" s="19"/>
      <c r="N180" s="19"/>
    </row>
    <row r="181" spans="1:14" ht="15" customHeight="1">
      <c r="A181" s="20"/>
      <c r="B181" s="19"/>
      <c r="C181" s="19"/>
      <c r="D181" s="19"/>
      <c r="E181" s="19"/>
      <c r="F181" s="141"/>
      <c r="G181" s="19"/>
      <c r="H181" s="20"/>
      <c r="I181" s="19"/>
      <c r="J181" s="19"/>
      <c r="K181" s="19"/>
      <c r="L181" s="19"/>
      <c r="M181" s="19"/>
      <c r="N181" s="19"/>
    </row>
    <row r="182" spans="1:14" ht="15" customHeight="1">
      <c r="A182" s="20"/>
      <c r="B182" s="19"/>
      <c r="C182" s="19"/>
      <c r="D182" s="19"/>
      <c r="E182" s="19"/>
      <c r="F182" s="141"/>
      <c r="G182" s="19"/>
      <c r="H182" s="20"/>
      <c r="I182" s="19"/>
      <c r="J182" s="19"/>
      <c r="K182" s="19"/>
      <c r="L182" s="19"/>
      <c r="M182" s="19"/>
      <c r="N182" s="19"/>
    </row>
    <row r="183" spans="1:14" ht="15" customHeight="1">
      <c r="A183" s="20"/>
      <c r="B183" s="19"/>
      <c r="C183" s="19"/>
      <c r="D183" s="19"/>
      <c r="E183" s="19"/>
      <c r="F183" s="141"/>
      <c r="G183" s="19"/>
      <c r="H183" s="20"/>
      <c r="I183" s="19"/>
      <c r="J183" s="19"/>
      <c r="K183" s="19"/>
      <c r="L183" s="19"/>
      <c r="M183" s="19"/>
      <c r="N183" s="19"/>
    </row>
    <row r="184" spans="1:14" ht="15" customHeight="1">
      <c r="A184" s="20"/>
      <c r="B184" s="19"/>
      <c r="C184" s="19"/>
      <c r="D184" s="19"/>
      <c r="E184" s="19"/>
      <c r="F184" s="141"/>
      <c r="G184" s="19"/>
      <c r="H184" s="20"/>
      <c r="I184" s="19"/>
      <c r="J184" s="19"/>
      <c r="K184" s="19"/>
      <c r="L184" s="19"/>
      <c r="M184" s="19"/>
      <c r="N184" s="19"/>
    </row>
    <row r="185" spans="1:14" ht="15" customHeight="1">
      <c r="A185" s="20"/>
      <c r="B185" s="19"/>
      <c r="C185" s="19"/>
      <c r="D185" s="19"/>
      <c r="E185" s="19"/>
      <c r="F185" s="141"/>
      <c r="G185" s="19"/>
      <c r="H185" s="20"/>
      <c r="I185" s="19"/>
      <c r="J185" s="19"/>
      <c r="K185" s="19"/>
      <c r="L185" s="19"/>
      <c r="M185" s="19"/>
      <c r="N185" s="19"/>
    </row>
    <row r="186" spans="1:14" ht="15" customHeight="1">
      <c r="A186" s="20"/>
      <c r="B186" s="19"/>
      <c r="C186" s="19"/>
      <c r="D186" s="19"/>
      <c r="E186" s="19"/>
      <c r="F186" s="141"/>
      <c r="G186" s="19"/>
      <c r="H186" s="20"/>
      <c r="I186" s="19"/>
      <c r="J186" s="19"/>
      <c r="K186" s="19"/>
      <c r="L186" s="19"/>
      <c r="M186" s="19"/>
      <c r="N186" s="19"/>
    </row>
    <row r="187" spans="1:14" ht="15" customHeight="1">
      <c r="A187" s="20"/>
      <c r="B187" s="19"/>
      <c r="C187" s="19"/>
      <c r="D187" s="19"/>
      <c r="E187" s="19"/>
      <c r="F187" s="141"/>
      <c r="G187" s="19"/>
      <c r="H187" s="20"/>
      <c r="I187" s="19"/>
      <c r="J187" s="19"/>
      <c r="K187" s="19"/>
      <c r="L187" s="19"/>
      <c r="M187" s="19"/>
      <c r="N187" s="19"/>
    </row>
    <row r="188" spans="1:14" ht="15" customHeight="1">
      <c r="A188" s="20"/>
      <c r="B188" s="19"/>
      <c r="C188" s="19"/>
      <c r="D188" s="19"/>
      <c r="E188" s="19"/>
      <c r="F188" s="141"/>
      <c r="G188" s="19"/>
      <c r="H188" s="20"/>
      <c r="I188" s="19"/>
      <c r="J188" s="19"/>
      <c r="K188" s="19"/>
      <c r="L188" s="19"/>
      <c r="M188" s="19"/>
      <c r="N188" s="19"/>
    </row>
    <row r="189" spans="1:14" ht="15" customHeight="1">
      <c r="A189" s="20"/>
      <c r="B189" s="19"/>
      <c r="C189" s="19"/>
      <c r="D189" s="19"/>
      <c r="E189" s="19"/>
      <c r="F189" s="141"/>
      <c r="G189" s="19"/>
      <c r="H189" s="20"/>
      <c r="I189" s="19"/>
      <c r="J189" s="19"/>
      <c r="K189" s="19"/>
      <c r="L189" s="19"/>
      <c r="M189" s="19"/>
      <c r="N189" s="19"/>
    </row>
    <row r="190" spans="1:14" ht="15" customHeight="1">
      <c r="A190" s="20"/>
      <c r="B190" s="19"/>
      <c r="C190" s="19"/>
      <c r="D190" s="19"/>
      <c r="E190" s="19"/>
      <c r="F190" s="141"/>
      <c r="G190" s="19"/>
      <c r="H190" s="20"/>
      <c r="I190" s="19"/>
      <c r="J190" s="19"/>
      <c r="K190" s="19"/>
      <c r="L190" s="19"/>
      <c r="M190" s="19"/>
      <c r="N190" s="19"/>
    </row>
    <row r="191" spans="1:14" ht="15" customHeight="1">
      <c r="A191" s="20"/>
      <c r="B191" s="19"/>
      <c r="C191" s="19"/>
      <c r="D191" s="19"/>
      <c r="E191" s="19"/>
      <c r="F191" s="141"/>
      <c r="G191" s="19"/>
      <c r="H191" s="20"/>
      <c r="I191" s="19"/>
      <c r="J191" s="19"/>
      <c r="K191" s="19"/>
      <c r="L191" s="19"/>
      <c r="M191" s="19"/>
      <c r="N191" s="19"/>
    </row>
    <row r="192" spans="1:14" ht="15" customHeight="1">
      <c r="A192" s="20"/>
      <c r="B192" s="19"/>
      <c r="C192" s="19"/>
      <c r="D192" s="19"/>
      <c r="E192" s="19"/>
      <c r="F192" s="141"/>
      <c r="G192" s="19"/>
      <c r="H192" s="20"/>
      <c r="I192" s="19"/>
      <c r="J192" s="19"/>
      <c r="K192" s="19"/>
      <c r="L192" s="19"/>
      <c r="M192" s="19"/>
      <c r="N192" s="19"/>
    </row>
    <row r="193" spans="1:14" ht="15" customHeight="1">
      <c r="A193" s="20"/>
      <c r="B193" s="19"/>
      <c r="C193" s="19"/>
      <c r="D193" s="19"/>
      <c r="E193" s="19"/>
      <c r="F193" s="141"/>
      <c r="G193" s="19"/>
      <c r="H193" s="20"/>
      <c r="I193" s="19"/>
      <c r="J193" s="19"/>
      <c r="K193" s="19"/>
      <c r="L193" s="19"/>
      <c r="M193" s="19"/>
      <c r="N193" s="19"/>
    </row>
    <row r="194" spans="1:14" ht="15" customHeight="1">
      <c r="A194" s="20"/>
      <c r="B194" s="19"/>
      <c r="C194" s="19"/>
      <c r="D194" s="19"/>
      <c r="E194" s="19"/>
      <c r="F194" s="141"/>
      <c r="G194" s="19"/>
      <c r="H194" s="20"/>
      <c r="I194" s="19"/>
      <c r="J194" s="19"/>
      <c r="K194" s="19"/>
      <c r="L194" s="19"/>
      <c r="M194" s="19"/>
      <c r="N194" s="19"/>
    </row>
    <row r="195" spans="1:14" ht="15" customHeight="1">
      <c r="A195" s="20"/>
      <c r="B195" s="19"/>
      <c r="C195" s="19"/>
      <c r="D195" s="19"/>
      <c r="E195" s="19"/>
      <c r="F195" s="141"/>
      <c r="G195" s="19"/>
      <c r="H195" s="20"/>
      <c r="I195" s="19"/>
      <c r="J195" s="19"/>
      <c r="K195" s="19"/>
      <c r="L195" s="19"/>
      <c r="M195" s="19"/>
      <c r="N195" s="19"/>
    </row>
    <row r="196" spans="1:14" ht="15" customHeight="1">
      <c r="A196" s="20"/>
      <c r="B196" s="19"/>
      <c r="C196" s="19"/>
      <c r="D196" s="19"/>
      <c r="E196" s="19"/>
      <c r="F196" s="141"/>
      <c r="G196" s="19"/>
      <c r="H196" s="20"/>
      <c r="I196" s="19"/>
      <c r="J196" s="19"/>
      <c r="K196" s="19"/>
      <c r="L196" s="19"/>
      <c r="M196" s="19"/>
      <c r="N196" s="19"/>
    </row>
    <row r="197" spans="1:14" ht="15" customHeight="1">
      <c r="A197" s="20"/>
      <c r="B197" s="19"/>
      <c r="C197" s="19"/>
      <c r="D197" s="19"/>
      <c r="E197" s="19"/>
      <c r="F197" s="141"/>
      <c r="G197" s="19"/>
      <c r="H197" s="20"/>
      <c r="I197" s="19"/>
      <c r="J197" s="19"/>
      <c r="K197" s="19"/>
      <c r="L197" s="19"/>
      <c r="M197" s="19"/>
      <c r="N197" s="19"/>
    </row>
    <row r="198" spans="1:14" ht="15" customHeight="1">
      <c r="A198" s="20"/>
      <c r="B198" s="19"/>
      <c r="C198" s="19"/>
      <c r="D198" s="19"/>
      <c r="E198" s="19"/>
      <c r="F198" s="141"/>
      <c r="G198" s="19"/>
      <c r="H198" s="20"/>
      <c r="I198" s="19"/>
      <c r="J198" s="19"/>
      <c r="K198" s="19"/>
      <c r="L198" s="19"/>
      <c r="M198" s="19"/>
      <c r="N198" s="19"/>
    </row>
    <row r="199" spans="1:14" ht="15" customHeight="1">
      <c r="A199" s="20"/>
      <c r="B199" s="19"/>
      <c r="C199" s="19"/>
      <c r="D199" s="19"/>
      <c r="E199" s="19"/>
      <c r="F199" s="141"/>
      <c r="G199" s="19"/>
      <c r="H199" s="20"/>
      <c r="I199" s="19"/>
      <c r="J199" s="19"/>
      <c r="K199" s="19"/>
      <c r="L199" s="19"/>
      <c r="M199" s="19"/>
      <c r="N199" s="19"/>
    </row>
    <row r="200" spans="1:14" ht="15" customHeight="1">
      <c r="A200" s="20"/>
      <c r="B200" s="19"/>
      <c r="C200" s="19"/>
      <c r="D200" s="19"/>
      <c r="E200" s="19"/>
      <c r="F200" s="141"/>
      <c r="G200" s="19"/>
      <c r="H200" s="20"/>
      <c r="I200" s="19"/>
      <c r="J200" s="19"/>
      <c r="K200" s="19"/>
      <c r="L200" s="19"/>
      <c r="M200" s="19"/>
      <c r="N200" s="19"/>
    </row>
    <row r="201" spans="1:14" ht="15" customHeight="1">
      <c r="A201" s="20"/>
      <c r="B201" s="19"/>
      <c r="C201" s="19"/>
      <c r="D201" s="19"/>
      <c r="E201" s="19"/>
      <c r="F201" s="141"/>
      <c r="G201" s="19"/>
      <c r="H201" s="20"/>
      <c r="I201" s="19"/>
      <c r="J201" s="19"/>
      <c r="K201" s="19"/>
      <c r="L201" s="19"/>
      <c r="M201" s="19"/>
      <c r="N201" s="19"/>
    </row>
    <row r="202" spans="1:14" ht="15" customHeight="1">
      <c r="A202" s="20"/>
      <c r="B202" s="19"/>
      <c r="C202" s="19"/>
      <c r="D202" s="19"/>
      <c r="E202" s="19"/>
      <c r="F202" s="141"/>
      <c r="G202" s="19"/>
      <c r="H202" s="20"/>
      <c r="I202" s="19"/>
      <c r="J202" s="19"/>
      <c r="K202" s="19"/>
      <c r="L202" s="19"/>
      <c r="M202" s="19"/>
      <c r="N202" s="19"/>
    </row>
    <row r="203" spans="1:14" ht="15" customHeight="1">
      <c r="A203" s="20"/>
      <c r="B203" s="19"/>
      <c r="C203" s="19"/>
      <c r="D203" s="19"/>
      <c r="E203" s="19"/>
      <c r="F203" s="141"/>
      <c r="G203" s="19"/>
      <c r="H203" s="20"/>
      <c r="I203" s="19"/>
      <c r="J203" s="19"/>
      <c r="K203" s="19"/>
      <c r="L203" s="19"/>
      <c r="M203" s="19"/>
      <c r="N203" s="19"/>
    </row>
    <row r="204" spans="1:14" ht="15" customHeight="1">
      <c r="A204" s="20"/>
      <c r="B204" s="19"/>
      <c r="C204" s="19"/>
      <c r="D204" s="19"/>
      <c r="E204" s="19"/>
      <c r="F204" s="141"/>
      <c r="G204" s="19"/>
      <c r="H204" s="20"/>
      <c r="I204" s="19"/>
      <c r="J204" s="19"/>
      <c r="K204" s="19"/>
      <c r="L204" s="19"/>
      <c r="M204" s="19"/>
      <c r="N204" s="19"/>
    </row>
    <row r="205" spans="1:14" ht="15" customHeight="1">
      <c r="A205" s="20"/>
      <c r="B205" s="19"/>
      <c r="C205" s="19"/>
      <c r="D205" s="19"/>
      <c r="E205" s="19"/>
      <c r="F205" s="141"/>
      <c r="G205" s="19"/>
      <c r="H205" s="20"/>
      <c r="I205" s="19"/>
      <c r="J205" s="19"/>
      <c r="K205" s="19"/>
      <c r="L205" s="19"/>
      <c r="M205" s="19"/>
      <c r="N205" s="19"/>
    </row>
    <row r="206" spans="1:14" ht="15" customHeight="1">
      <c r="A206" s="20"/>
      <c r="B206" s="19"/>
      <c r="C206" s="19"/>
      <c r="D206" s="19"/>
      <c r="E206" s="19"/>
      <c r="F206" s="141"/>
      <c r="G206" s="19"/>
      <c r="H206" s="20"/>
      <c r="I206" s="19"/>
      <c r="J206" s="19"/>
      <c r="K206" s="19"/>
      <c r="L206" s="19"/>
      <c r="M206" s="19"/>
      <c r="N206" s="19"/>
    </row>
    <row r="207" spans="1:14" ht="15" customHeight="1">
      <c r="A207" s="20"/>
      <c r="B207" s="19"/>
      <c r="C207" s="19"/>
      <c r="D207" s="19"/>
      <c r="E207" s="19"/>
      <c r="F207" s="141"/>
      <c r="G207" s="19"/>
      <c r="H207" s="20"/>
      <c r="I207" s="19"/>
      <c r="J207" s="19"/>
      <c r="K207" s="19"/>
      <c r="L207" s="19"/>
      <c r="M207" s="19"/>
      <c r="N207" s="19"/>
    </row>
    <row r="208" spans="1:14" ht="15" customHeight="1">
      <c r="A208" s="20"/>
      <c r="B208" s="19"/>
      <c r="C208" s="19"/>
      <c r="D208" s="19"/>
      <c r="E208" s="19"/>
      <c r="F208" s="141"/>
      <c r="G208" s="19"/>
      <c r="H208" s="20"/>
      <c r="I208" s="19"/>
      <c r="J208" s="19"/>
      <c r="K208" s="19"/>
      <c r="L208" s="19"/>
      <c r="M208" s="19"/>
      <c r="N208" s="19"/>
    </row>
    <row r="209" spans="1:14" ht="15" customHeight="1">
      <c r="A209" s="20"/>
      <c r="B209" s="19"/>
      <c r="C209" s="19"/>
      <c r="D209" s="19"/>
      <c r="E209" s="19"/>
      <c r="F209" s="141"/>
      <c r="G209" s="19"/>
      <c r="H209" s="20"/>
      <c r="I209" s="19"/>
      <c r="J209" s="19"/>
      <c r="K209" s="19"/>
      <c r="L209" s="19"/>
      <c r="M209" s="19"/>
      <c r="N209" s="19"/>
    </row>
    <row r="210" spans="1:14" ht="15" customHeight="1">
      <c r="A210" s="20"/>
      <c r="B210" s="19"/>
      <c r="C210" s="19"/>
      <c r="D210" s="19"/>
      <c r="E210" s="19"/>
      <c r="F210" s="141"/>
      <c r="G210" s="19"/>
      <c r="H210" s="20"/>
      <c r="I210" s="19"/>
      <c r="J210" s="19"/>
      <c r="K210" s="19"/>
      <c r="L210" s="19"/>
      <c r="M210" s="19"/>
      <c r="N210" s="19"/>
    </row>
    <row r="211" spans="1:14" ht="15" customHeight="1">
      <c r="A211" s="20"/>
      <c r="B211" s="19"/>
      <c r="C211" s="19"/>
      <c r="D211" s="19"/>
      <c r="E211" s="19"/>
      <c r="F211" s="141"/>
      <c r="G211" s="19"/>
      <c r="H211" s="20"/>
      <c r="I211" s="19"/>
      <c r="J211" s="19"/>
      <c r="K211" s="19"/>
      <c r="L211" s="19"/>
      <c r="M211" s="19"/>
      <c r="N211" s="19"/>
    </row>
    <row r="212" spans="1:14" ht="15" customHeight="1">
      <c r="A212" s="20"/>
      <c r="B212" s="19"/>
      <c r="C212" s="19"/>
      <c r="D212" s="19"/>
      <c r="E212" s="19"/>
      <c r="F212" s="141"/>
      <c r="G212" s="19"/>
      <c r="H212" s="20"/>
      <c r="I212" s="19"/>
      <c r="J212" s="19"/>
      <c r="K212" s="19"/>
      <c r="L212" s="19"/>
      <c r="M212" s="19"/>
      <c r="N212" s="19"/>
    </row>
    <row r="213" spans="1:14" ht="15" customHeight="1">
      <c r="A213" s="20"/>
      <c r="B213" s="19"/>
      <c r="C213" s="19"/>
      <c r="D213" s="19"/>
      <c r="E213" s="19"/>
      <c r="F213" s="141"/>
      <c r="G213" s="19"/>
      <c r="H213" s="20"/>
      <c r="I213" s="19"/>
      <c r="J213" s="19"/>
      <c r="K213" s="19"/>
      <c r="L213" s="19"/>
      <c r="M213" s="19"/>
      <c r="N213" s="19"/>
    </row>
    <row r="214" spans="1:14" ht="15" customHeight="1">
      <c r="A214" s="20"/>
      <c r="B214" s="19"/>
      <c r="C214" s="19"/>
      <c r="D214" s="19"/>
      <c r="E214" s="19"/>
      <c r="F214" s="141"/>
      <c r="G214" s="19"/>
      <c r="H214" s="20"/>
      <c r="I214" s="19"/>
      <c r="J214" s="19"/>
      <c r="K214" s="19"/>
      <c r="L214" s="19"/>
      <c r="M214" s="19"/>
      <c r="N214" s="19"/>
    </row>
    <row r="215" spans="1:14" ht="15" customHeight="1">
      <c r="A215" s="20"/>
      <c r="B215" s="19"/>
      <c r="C215" s="19"/>
      <c r="D215" s="19"/>
      <c r="E215" s="19"/>
      <c r="F215" s="141"/>
      <c r="G215" s="19"/>
      <c r="H215" s="20"/>
      <c r="I215" s="19"/>
      <c r="J215" s="19"/>
      <c r="K215" s="19"/>
      <c r="L215" s="19"/>
      <c r="M215" s="19"/>
      <c r="N215" s="19"/>
    </row>
    <row r="216" spans="1:14">
      <c r="A216" s="20"/>
      <c r="B216" s="19"/>
      <c r="C216" s="19"/>
      <c r="D216" s="19"/>
      <c r="E216" s="19"/>
      <c r="F216" s="141"/>
      <c r="G216" s="19"/>
      <c r="H216" s="20"/>
      <c r="I216" s="19"/>
      <c r="J216" s="19"/>
      <c r="K216" s="19"/>
      <c r="L216" s="19"/>
      <c r="M216" s="19"/>
      <c r="N216" s="19"/>
    </row>
    <row r="217" spans="1:14">
      <c r="A217" s="20"/>
      <c r="B217" s="19"/>
      <c r="C217" s="19"/>
      <c r="D217" s="19"/>
      <c r="E217" s="19"/>
      <c r="F217" s="141"/>
      <c r="G217" s="19"/>
      <c r="H217" s="20"/>
      <c r="I217" s="19"/>
      <c r="J217" s="19"/>
      <c r="K217" s="19"/>
      <c r="L217" s="19"/>
      <c r="M217" s="19"/>
      <c r="N217" s="19"/>
    </row>
    <row r="218" spans="1:14">
      <c r="A218" s="20"/>
      <c r="B218" s="19"/>
      <c r="C218" s="19"/>
      <c r="D218" s="19"/>
      <c r="E218" s="19"/>
      <c r="F218" s="141"/>
      <c r="G218" s="19"/>
      <c r="H218" s="20"/>
      <c r="I218" s="19"/>
      <c r="J218" s="19"/>
      <c r="K218" s="19"/>
      <c r="L218" s="19"/>
      <c r="M218" s="19"/>
      <c r="N218" s="19"/>
    </row>
    <row r="219" spans="1:14">
      <c r="A219" s="20"/>
      <c r="B219" s="19"/>
      <c r="C219" s="19"/>
      <c r="D219" s="19"/>
      <c r="E219" s="19"/>
      <c r="F219" s="141"/>
      <c r="G219" s="19"/>
      <c r="H219" s="20"/>
      <c r="I219" s="19"/>
      <c r="J219" s="19"/>
      <c r="K219" s="19"/>
      <c r="L219" s="19"/>
      <c r="M219" s="19"/>
      <c r="N219" s="19"/>
    </row>
    <row r="220" spans="1:14">
      <c r="A220" s="20"/>
      <c r="B220" s="19"/>
      <c r="C220" s="19"/>
      <c r="D220" s="19"/>
      <c r="E220" s="19"/>
      <c r="F220" s="141"/>
      <c r="G220" s="19"/>
      <c r="H220" s="20"/>
      <c r="I220" s="19"/>
      <c r="J220" s="19"/>
      <c r="K220" s="19"/>
      <c r="L220" s="19"/>
      <c r="M220" s="19"/>
      <c r="N220" s="19"/>
    </row>
    <row r="221" spans="1:14">
      <c r="A221" s="20"/>
      <c r="B221" s="19"/>
      <c r="C221" s="19"/>
      <c r="D221" s="19"/>
      <c r="E221" s="19"/>
      <c r="F221" s="141"/>
      <c r="G221" s="19"/>
      <c r="H221" s="20"/>
      <c r="I221" s="19"/>
      <c r="J221" s="19"/>
      <c r="K221" s="19"/>
      <c r="L221" s="19"/>
      <c r="M221" s="19"/>
      <c r="N221" s="19"/>
    </row>
    <row r="222" spans="1:14">
      <c r="A222" s="20"/>
      <c r="B222" s="19"/>
      <c r="C222" s="19"/>
      <c r="D222" s="19"/>
      <c r="E222" s="19"/>
      <c r="F222" s="141"/>
      <c r="G222" s="19"/>
      <c r="H222" s="20"/>
      <c r="I222" s="19"/>
      <c r="J222" s="19"/>
      <c r="K222" s="19"/>
      <c r="L222" s="19"/>
      <c r="M222" s="19"/>
      <c r="N222" s="19"/>
    </row>
    <row r="223" spans="1:14">
      <c r="A223" s="20"/>
      <c r="B223" s="19"/>
      <c r="C223" s="19"/>
      <c r="D223" s="19"/>
      <c r="E223" s="19"/>
      <c r="F223" s="141"/>
      <c r="G223" s="19"/>
      <c r="H223" s="20"/>
      <c r="I223" s="19"/>
      <c r="J223" s="19"/>
      <c r="K223" s="19"/>
      <c r="L223" s="19"/>
      <c r="M223" s="19"/>
      <c r="N223" s="19"/>
    </row>
    <row r="224" spans="1:14">
      <c r="A224" s="20"/>
      <c r="B224" s="19"/>
      <c r="C224" s="19"/>
      <c r="D224" s="19"/>
      <c r="E224" s="19"/>
      <c r="F224" s="141"/>
      <c r="G224" s="19"/>
      <c r="H224" s="20"/>
      <c r="I224" s="19"/>
      <c r="J224" s="19"/>
      <c r="K224" s="19"/>
      <c r="L224" s="19"/>
      <c r="M224" s="19"/>
      <c r="N224" s="19"/>
    </row>
    <row r="225" spans="1:14">
      <c r="A225" s="20"/>
      <c r="B225" s="19"/>
      <c r="C225" s="19"/>
      <c r="D225" s="19"/>
      <c r="E225" s="19"/>
      <c r="F225" s="141"/>
      <c r="G225" s="19"/>
      <c r="H225" s="20"/>
      <c r="I225" s="19"/>
      <c r="J225" s="19"/>
      <c r="K225" s="19"/>
      <c r="L225" s="19"/>
      <c r="M225" s="19"/>
      <c r="N225" s="19"/>
    </row>
    <row r="226" spans="1:14">
      <c r="A226" s="20"/>
      <c r="B226" s="19"/>
      <c r="C226" s="19"/>
      <c r="D226" s="19"/>
      <c r="E226" s="19"/>
      <c r="F226" s="141"/>
      <c r="G226" s="19"/>
      <c r="H226" s="20"/>
      <c r="I226" s="19"/>
      <c r="J226" s="19"/>
      <c r="K226" s="19"/>
      <c r="L226" s="19"/>
      <c r="M226" s="19"/>
      <c r="N226" s="19"/>
    </row>
    <row r="227" spans="1:14">
      <c r="A227" s="20"/>
      <c r="B227" s="19"/>
      <c r="C227" s="19"/>
      <c r="D227" s="19"/>
      <c r="E227" s="19"/>
      <c r="F227" s="141"/>
      <c r="G227" s="19"/>
      <c r="H227" s="20"/>
      <c r="I227" s="19"/>
      <c r="J227" s="19"/>
      <c r="K227" s="19"/>
      <c r="L227" s="19"/>
      <c r="M227" s="19"/>
      <c r="N227" s="19"/>
    </row>
    <row r="228" spans="1:14">
      <c r="A228" s="20"/>
      <c r="B228" s="19"/>
      <c r="C228" s="19"/>
      <c r="D228" s="19"/>
      <c r="E228" s="19"/>
      <c r="F228" s="141"/>
      <c r="G228" s="19"/>
      <c r="H228" s="20"/>
      <c r="I228" s="19"/>
      <c r="J228" s="19"/>
      <c r="K228" s="19"/>
      <c r="L228" s="19"/>
      <c r="M228" s="19"/>
      <c r="N228" s="19"/>
    </row>
    <row r="229" spans="1:14">
      <c r="A229" s="20"/>
      <c r="B229" s="19"/>
      <c r="C229" s="19"/>
      <c r="D229" s="19"/>
      <c r="E229" s="19"/>
      <c r="F229" s="141"/>
      <c r="G229" s="19"/>
      <c r="H229" s="20"/>
      <c r="I229" s="19"/>
      <c r="J229" s="19"/>
      <c r="K229" s="19"/>
      <c r="L229" s="19"/>
      <c r="M229" s="19"/>
      <c r="N229" s="19"/>
    </row>
    <row r="230" spans="1:14">
      <c r="A230" s="20"/>
      <c r="B230" s="19"/>
      <c r="C230" s="19"/>
      <c r="D230" s="19"/>
      <c r="E230" s="19"/>
      <c r="F230" s="141"/>
      <c r="G230" s="19"/>
      <c r="H230" s="20"/>
      <c r="I230" s="19"/>
      <c r="J230" s="19"/>
      <c r="K230" s="19"/>
      <c r="L230" s="19"/>
      <c r="M230" s="19"/>
      <c r="N230" s="19"/>
    </row>
    <row r="231" spans="1:14">
      <c r="A231" s="20"/>
      <c r="B231" s="19"/>
      <c r="C231" s="19"/>
      <c r="D231" s="19"/>
      <c r="E231" s="19"/>
      <c r="F231" s="141"/>
      <c r="G231" s="19"/>
      <c r="H231" s="20"/>
      <c r="I231" s="19"/>
      <c r="J231" s="19"/>
      <c r="K231" s="19"/>
      <c r="L231" s="19"/>
      <c r="M231" s="19"/>
      <c r="N231" s="19"/>
    </row>
    <row r="232" spans="1:14">
      <c r="A232" s="20"/>
      <c r="B232" s="19"/>
      <c r="C232" s="19"/>
      <c r="D232" s="19"/>
      <c r="E232" s="19"/>
      <c r="F232" s="141"/>
      <c r="G232" s="19"/>
      <c r="H232" s="20"/>
      <c r="I232" s="19"/>
      <c r="J232" s="19"/>
      <c r="K232" s="19"/>
      <c r="L232" s="19"/>
      <c r="M232" s="19"/>
      <c r="N232" s="19"/>
    </row>
    <row r="233" spans="1:14">
      <c r="A233" s="20"/>
      <c r="B233" s="19"/>
      <c r="C233" s="19"/>
      <c r="D233" s="19"/>
      <c r="E233" s="19"/>
      <c r="F233" s="141"/>
      <c r="G233" s="19"/>
      <c r="H233" s="20"/>
      <c r="I233" s="19"/>
      <c r="J233" s="19"/>
      <c r="K233" s="19"/>
      <c r="L233" s="19"/>
      <c r="M233" s="19"/>
      <c r="N233" s="19"/>
    </row>
    <row r="234" spans="1:14">
      <c r="A234" s="20"/>
      <c r="B234" s="19"/>
      <c r="C234" s="19"/>
      <c r="D234" s="19"/>
      <c r="E234" s="19"/>
      <c r="F234" s="141"/>
      <c r="G234" s="19"/>
      <c r="H234" s="20"/>
      <c r="I234" s="19"/>
      <c r="J234" s="19"/>
      <c r="K234" s="19"/>
      <c r="L234" s="19"/>
      <c r="M234" s="19"/>
      <c r="N234" s="19"/>
    </row>
    <row r="235" spans="1:14">
      <c r="A235" s="20"/>
      <c r="B235" s="19"/>
      <c r="C235" s="19"/>
      <c r="D235" s="19"/>
      <c r="E235" s="19"/>
      <c r="F235" s="141"/>
      <c r="G235" s="19"/>
      <c r="H235" s="20"/>
      <c r="I235" s="19"/>
      <c r="J235" s="19"/>
      <c r="K235" s="19"/>
      <c r="L235" s="19"/>
      <c r="M235" s="19"/>
      <c r="N235" s="19"/>
    </row>
    <row r="236" spans="1:14">
      <c r="A236" s="20"/>
      <c r="B236" s="19"/>
      <c r="C236" s="19"/>
      <c r="D236" s="19"/>
      <c r="E236" s="19"/>
      <c r="F236" s="141"/>
      <c r="G236" s="19"/>
      <c r="H236" s="20"/>
      <c r="I236" s="19"/>
      <c r="J236" s="19"/>
      <c r="K236" s="19"/>
      <c r="L236" s="19"/>
      <c r="M236" s="19"/>
      <c r="N236" s="19"/>
    </row>
    <row r="237" spans="1:14">
      <c r="A237" s="20"/>
      <c r="B237" s="19"/>
      <c r="C237" s="19"/>
      <c r="D237" s="19"/>
      <c r="E237" s="19"/>
      <c r="F237" s="141"/>
      <c r="G237" s="19"/>
      <c r="H237" s="20"/>
      <c r="I237" s="19"/>
      <c r="J237" s="19"/>
      <c r="K237" s="19"/>
      <c r="L237" s="19"/>
      <c r="M237" s="19"/>
      <c r="N237" s="19"/>
    </row>
    <row r="238" spans="1:14">
      <c r="A238" s="20"/>
      <c r="B238" s="19"/>
      <c r="C238" s="19"/>
      <c r="D238" s="19"/>
      <c r="E238" s="19"/>
      <c r="F238" s="141"/>
      <c r="G238" s="19"/>
      <c r="H238" s="20"/>
      <c r="I238" s="19"/>
      <c r="J238" s="19"/>
      <c r="K238" s="19"/>
      <c r="L238" s="19"/>
      <c r="M238" s="19"/>
      <c r="N238" s="19"/>
    </row>
    <row r="239" spans="1:14">
      <c r="A239" s="20"/>
      <c r="B239" s="19"/>
      <c r="C239" s="19"/>
      <c r="D239" s="19"/>
      <c r="E239" s="19"/>
      <c r="F239" s="141"/>
      <c r="G239" s="19"/>
      <c r="H239" s="20"/>
      <c r="I239" s="19"/>
      <c r="J239" s="19"/>
      <c r="K239" s="19"/>
      <c r="L239" s="19"/>
      <c r="M239" s="19"/>
      <c r="N239" s="19"/>
    </row>
    <row r="240" spans="1:14">
      <c r="A240" s="20"/>
      <c r="B240" s="19"/>
      <c r="C240" s="19"/>
      <c r="D240" s="19"/>
      <c r="E240" s="19"/>
      <c r="F240" s="141"/>
      <c r="G240" s="19"/>
      <c r="H240" s="20"/>
      <c r="I240" s="19"/>
      <c r="J240" s="19"/>
      <c r="K240" s="19"/>
      <c r="L240" s="19"/>
      <c r="M240" s="19"/>
      <c r="N240" s="19"/>
    </row>
    <row r="241" spans="1:14">
      <c r="A241" s="20"/>
      <c r="B241" s="19"/>
      <c r="C241" s="19"/>
      <c r="D241" s="19"/>
      <c r="E241" s="19"/>
      <c r="F241" s="141"/>
      <c r="G241" s="19"/>
      <c r="H241" s="20"/>
      <c r="I241" s="19"/>
      <c r="J241" s="19"/>
      <c r="K241" s="19"/>
      <c r="L241" s="19"/>
      <c r="M241" s="19"/>
      <c r="N241" s="19"/>
    </row>
    <row r="242" spans="1:14">
      <c r="A242" s="20"/>
      <c r="B242" s="19"/>
      <c r="C242" s="19"/>
      <c r="D242" s="19"/>
      <c r="E242" s="19"/>
      <c r="F242" s="141"/>
      <c r="G242" s="19"/>
      <c r="H242" s="20"/>
      <c r="I242" s="19"/>
      <c r="J242" s="19"/>
      <c r="K242" s="19"/>
      <c r="L242" s="19"/>
      <c r="M242" s="19"/>
      <c r="N242" s="19"/>
    </row>
    <row r="243" spans="1:14">
      <c r="A243" s="20"/>
      <c r="B243" s="19"/>
      <c r="C243" s="19"/>
      <c r="D243" s="19"/>
      <c r="E243" s="19"/>
      <c r="F243" s="141"/>
      <c r="G243" s="19"/>
      <c r="H243" s="20"/>
      <c r="I243" s="19"/>
      <c r="J243" s="19"/>
      <c r="K243" s="19"/>
      <c r="L243" s="19"/>
      <c r="M243" s="19"/>
      <c r="N243" s="19"/>
    </row>
    <row r="244" spans="1:14">
      <c r="A244" s="20"/>
      <c r="B244" s="19"/>
      <c r="C244" s="19"/>
      <c r="D244" s="19"/>
      <c r="E244" s="19"/>
      <c r="F244" s="141"/>
      <c r="G244" s="19"/>
      <c r="H244" s="20"/>
      <c r="I244" s="19"/>
      <c r="J244" s="19"/>
      <c r="K244" s="19"/>
      <c r="L244" s="19"/>
      <c r="M244" s="19"/>
      <c r="N244" s="19"/>
    </row>
    <row r="245" spans="1:14">
      <c r="A245" s="20"/>
      <c r="B245" s="19"/>
      <c r="C245" s="19"/>
      <c r="D245" s="19"/>
      <c r="E245" s="19"/>
      <c r="F245" s="141"/>
      <c r="G245" s="19"/>
      <c r="H245" s="20"/>
      <c r="I245" s="19"/>
      <c r="J245" s="19"/>
      <c r="K245" s="19"/>
      <c r="L245" s="19"/>
      <c r="M245" s="19"/>
      <c r="N245" s="19"/>
    </row>
    <row r="246" spans="1:14">
      <c r="A246" s="20"/>
      <c r="B246" s="19"/>
      <c r="C246" s="19"/>
      <c r="D246" s="19"/>
      <c r="E246" s="19"/>
      <c r="F246" s="141"/>
      <c r="G246" s="19"/>
      <c r="H246" s="20"/>
      <c r="I246" s="19"/>
      <c r="J246" s="19"/>
      <c r="K246" s="19"/>
      <c r="L246" s="19"/>
      <c r="M246" s="19"/>
      <c r="N246" s="19"/>
    </row>
    <row r="247" spans="1:14">
      <c r="A247" s="20"/>
      <c r="B247" s="19"/>
      <c r="C247" s="19"/>
      <c r="D247" s="19"/>
      <c r="E247" s="19"/>
      <c r="F247" s="141"/>
      <c r="G247" s="19"/>
      <c r="H247" s="20"/>
      <c r="I247" s="19"/>
      <c r="J247" s="19"/>
      <c r="K247" s="19"/>
      <c r="L247" s="19"/>
      <c r="M247" s="19"/>
      <c r="N247" s="19"/>
    </row>
    <row r="248" spans="1:14">
      <c r="A248" s="20"/>
      <c r="B248" s="19"/>
      <c r="C248" s="19"/>
      <c r="D248" s="19"/>
      <c r="E248" s="19"/>
      <c r="F248" s="141"/>
      <c r="G248" s="19"/>
      <c r="H248" s="20"/>
      <c r="I248" s="19"/>
      <c r="J248" s="19"/>
      <c r="K248" s="19"/>
      <c r="L248" s="19"/>
      <c r="M248" s="19"/>
      <c r="N248" s="19"/>
    </row>
    <row r="249" spans="1:14">
      <c r="A249" s="20"/>
      <c r="B249" s="19"/>
      <c r="C249" s="19"/>
      <c r="D249" s="19"/>
      <c r="E249" s="19"/>
      <c r="F249" s="141"/>
      <c r="G249" s="19"/>
      <c r="H249" s="20"/>
      <c r="I249" s="19"/>
      <c r="J249" s="19"/>
      <c r="K249" s="19"/>
      <c r="L249" s="19"/>
      <c r="M249" s="19"/>
      <c r="N249" s="19"/>
    </row>
    <row r="250" spans="1:14">
      <c r="A250" s="20"/>
      <c r="B250" s="19"/>
      <c r="C250" s="19"/>
      <c r="D250" s="19"/>
      <c r="E250" s="19"/>
      <c r="F250" s="141"/>
      <c r="G250" s="19"/>
      <c r="H250" s="20"/>
      <c r="I250" s="19"/>
      <c r="J250" s="19"/>
      <c r="K250" s="19"/>
      <c r="L250" s="19"/>
      <c r="M250" s="19"/>
      <c r="N250" s="19"/>
    </row>
    <row r="251" spans="1:14">
      <c r="A251" s="20"/>
      <c r="B251" s="19"/>
      <c r="C251" s="19"/>
      <c r="D251" s="19"/>
      <c r="E251" s="19"/>
      <c r="F251" s="141"/>
      <c r="G251" s="19"/>
      <c r="H251" s="20"/>
      <c r="I251" s="19"/>
      <c r="J251" s="19"/>
      <c r="K251" s="19"/>
      <c r="L251" s="19"/>
      <c r="M251" s="19"/>
      <c r="N251" s="19"/>
    </row>
    <row r="252" spans="1:14">
      <c r="A252" s="20"/>
      <c r="B252" s="19"/>
      <c r="C252" s="19"/>
      <c r="D252" s="19"/>
      <c r="E252" s="19"/>
      <c r="F252" s="141"/>
      <c r="G252" s="19"/>
      <c r="H252" s="20"/>
      <c r="I252" s="19"/>
      <c r="J252" s="19"/>
      <c r="K252" s="19"/>
      <c r="L252" s="19"/>
      <c r="M252" s="19"/>
      <c r="N252" s="19"/>
    </row>
    <row r="253" spans="1:14">
      <c r="A253" s="20"/>
      <c r="B253" s="19"/>
      <c r="C253" s="19"/>
      <c r="D253" s="19"/>
      <c r="E253" s="19"/>
      <c r="F253" s="141"/>
      <c r="G253" s="19"/>
      <c r="H253" s="20"/>
      <c r="I253" s="19"/>
      <c r="J253" s="19"/>
      <c r="K253" s="19"/>
      <c r="L253" s="19"/>
      <c r="M253" s="19"/>
      <c r="N253" s="19"/>
    </row>
    <row r="254" spans="1:14">
      <c r="A254" s="20"/>
      <c r="B254" s="19"/>
      <c r="C254" s="19"/>
      <c r="D254" s="19"/>
      <c r="E254" s="19"/>
      <c r="F254" s="141"/>
      <c r="G254" s="19"/>
      <c r="H254" s="20"/>
      <c r="I254" s="19"/>
      <c r="J254" s="19"/>
      <c r="K254" s="19"/>
      <c r="L254" s="19"/>
      <c r="M254" s="19"/>
      <c r="N254" s="19"/>
    </row>
    <row r="255" spans="1:14">
      <c r="A255" s="20"/>
      <c r="B255" s="19"/>
      <c r="C255" s="19"/>
      <c r="D255" s="19"/>
      <c r="E255" s="19"/>
      <c r="F255" s="141"/>
      <c r="G255" s="19"/>
      <c r="H255" s="20"/>
      <c r="I255" s="19"/>
      <c r="J255" s="19"/>
      <c r="K255" s="19"/>
      <c r="L255" s="19"/>
      <c r="M255" s="19"/>
      <c r="N255" s="19"/>
    </row>
    <row r="256" spans="1:14">
      <c r="A256" s="20"/>
      <c r="B256" s="19"/>
      <c r="C256" s="19"/>
      <c r="D256" s="19"/>
      <c r="E256" s="19"/>
      <c r="F256" s="141"/>
      <c r="G256" s="19"/>
      <c r="H256" s="20"/>
      <c r="I256" s="19"/>
      <c r="J256" s="19"/>
      <c r="K256" s="19"/>
      <c r="L256" s="19"/>
      <c r="M256" s="19"/>
      <c r="N256" s="19"/>
    </row>
    <row r="257" spans="1:14">
      <c r="A257" s="20"/>
      <c r="B257" s="19"/>
      <c r="C257" s="19"/>
      <c r="D257" s="19"/>
      <c r="E257" s="19"/>
      <c r="F257" s="141"/>
      <c r="G257" s="19"/>
      <c r="H257" s="20"/>
      <c r="I257" s="19"/>
      <c r="J257" s="19"/>
      <c r="K257" s="19"/>
      <c r="L257" s="19"/>
      <c r="M257" s="19"/>
      <c r="N257" s="19"/>
    </row>
    <row r="258" spans="1:14">
      <c r="A258" s="20"/>
      <c r="B258" s="19"/>
      <c r="C258" s="19"/>
      <c r="D258" s="19"/>
      <c r="E258" s="19"/>
      <c r="F258" s="141"/>
      <c r="G258" s="19"/>
      <c r="H258" s="20"/>
      <c r="I258" s="19"/>
      <c r="J258" s="19"/>
      <c r="K258" s="19"/>
      <c r="L258" s="19"/>
      <c r="M258" s="19"/>
      <c r="N258" s="19"/>
    </row>
    <row r="259" spans="1:14">
      <c r="A259" s="20"/>
      <c r="B259" s="19"/>
      <c r="C259" s="19"/>
      <c r="D259" s="19"/>
      <c r="E259" s="19"/>
      <c r="F259" s="141"/>
      <c r="G259" s="19"/>
      <c r="H259" s="20"/>
      <c r="I259" s="19"/>
      <c r="J259" s="19"/>
      <c r="K259" s="19"/>
      <c r="L259" s="19"/>
      <c r="M259" s="19"/>
      <c r="N259" s="19"/>
    </row>
    <row r="260" spans="1:14">
      <c r="A260" s="20"/>
      <c r="B260" s="19"/>
      <c r="C260" s="19"/>
      <c r="D260" s="19"/>
      <c r="E260" s="19"/>
      <c r="F260" s="141"/>
      <c r="G260" s="19"/>
      <c r="H260" s="20"/>
      <c r="I260" s="19"/>
      <c r="J260" s="19"/>
      <c r="K260" s="19"/>
      <c r="L260" s="19"/>
      <c r="M260" s="19"/>
      <c r="N260" s="19"/>
    </row>
    <row r="261" spans="1:14">
      <c r="A261" s="20"/>
      <c r="B261" s="19"/>
      <c r="C261" s="19"/>
      <c r="D261" s="19"/>
      <c r="E261" s="19"/>
      <c r="F261" s="141"/>
      <c r="G261" s="19"/>
      <c r="H261" s="20"/>
      <c r="I261" s="19"/>
      <c r="J261" s="19"/>
      <c r="K261" s="19"/>
      <c r="L261" s="19"/>
      <c r="M261" s="19"/>
      <c r="N261" s="19"/>
    </row>
    <row r="262" spans="1:14">
      <c r="A262" s="20"/>
      <c r="B262" s="19"/>
      <c r="C262" s="19"/>
      <c r="D262" s="19"/>
      <c r="E262" s="19"/>
      <c r="F262" s="141"/>
      <c r="G262" s="19"/>
      <c r="H262" s="20"/>
      <c r="I262" s="19"/>
      <c r="J262" s="19"/>
      <c r="K262" s="19"/>
      <c r="L262" s="19"/>
      <c r="M262" s="19"/>
      <c r="N262" s="19"/>
    </row>
    <row r="263" spans="1:14">
      <c r="A263" s="20"/>
      <c r="B263" s="19"/>
      <c r="C263" s="19"/>
      <c r="D263" s="19"/>
      <c r="E263" s="19"/>
      <c r="F263" s="141"/>
      <c r="G263" s="19"/>
      <c r="H263" s="20"/>
      <c r="I263" s="19"/>
      <c r="J263" s="19"/>
      <c r="K263" s="19"/>
      <c r="L263" s="19"/>
      <c r="M263" s="19"/>
      <c r="N263" s="19"/>
    </row>
    <row r="264" spans="1:14">
      <c r="A264" s="20"/>
      <c r="B264" s="19"/>
      <c r="C264" s="19"/>
      <c r="D264" s="19"/>
      <c r="E264" s="19"/>
      <c r="F264" s="141"/>
      <c r="G264" s="19"/>
      <c r="H264" s="20"/>
      <c r="I264" s="19"/>
      <c r="J264" s="19"/>
      <c r="K264" s="19"/>
      <c r="L264" s="19"/>
      <c r="M264" s="19"/>
      <c r="N264" s="19"/>
    </row>
    <row r="265" spans="1:14">
      <c r="A265" s="20"/>
      <c r="B265" s="19"/>
      <c r="C265" s="19"/>
      <c r="D265" s="19"/>
      <c r="E265" s="19"/>
      <c r="F265" s="141"/>
      <c r="G265" s="19"/>
      <c r="H265" s="20"/>
      <c r="I265" s="19"/>
      <c r="J265" s="19"/>
      <c r="K265" s="19"/>
      <c r="L265" s="19"/>
      <c r="M265" s="19"/>
      <c r="N265" s="19"/>
    </row>
    <row r="266" spans="1:14">
      <c r="A266" s="20"/>
      <c r="B266" s="19"/>
      <c r="C266" s="19"/>
      <c r="D266" s="19"/>
      <c r="E266" s="19"/>
      <c r="F266" s="141"/>
      <c r="G266" s="19"/>
      <c r="H266" s="20"/>
      <c r="I266" s="19"/>
      <c r="J266" s="19"/>
      <c r="K266" s="19"/>
      <c r="L266" s="19"/>
      <c r="M266" s="19"/>
      <c r="N266" s="19"/>
    </row>
    <row r="267" spans="1:14">
      <c r="A267" s="20"/>
      <c r="B267" s="19"/>
      <c r="C267" s="19"/>
      <c r="D267" s="19"/>
      <c r="E267" s="19"/>
      <c r="F267" s="141"/>
      <c r="G267" s="19"/>
      <c r="H267" s="20"/>
      <c r="I267" s="19"/>
      <c r="J267" s="19"/>
      <c r="K267" s="19"/>
      <c r="L267" s="19"/>
      <c r="M267" s="19"/>
      <c r="N267" s="19"/>
    </row>
    <row r="268" spans="1:14">
      <c r="A268" s="20"/>
      <c r="B268" s="19"/>
      <c r="C268" s="19"/>
      <c r="D268" s="19"/>
      <c r="E268" s="19"/>
      <c r="F268" s="141"/>
      <c r="G268" s="19"/>
      <c r="H268" s="20"/>
      <c r="I268" s="19"/>
      <c r="J268" s="19"/>
      <c r="K268" s="19"/>
      <c r="L268" s="19"/>
      <c r="M268" s="19"/>
      <c r="N268" s="19"/>
    </row>
    <row r="269" spans="1:14">
      <c r="A269" s="20"/>
      <c r="B269" s="19"/>
      <c r="C269" s="19"/>
      <c r="D269" s="19"/>
      <c r="E269" s="19"/>
      <c r="F269" s="141"/>
      <c r="G269" s="19"/>
      <c r="H269" s="20"/>
      <c r="I269" s="19"/>
      <c r="J269" s="19"/>
      <c r="K269" s="19"/>
      <c r="L269" s="19"/>
      <c r="M269" s="19"/>
      <c r="N269" s="19"/>
    </row>
    <row r="270" spans="1:14">
      <c r="A270" s="20"/>
      <c r="B270" s="19"/>
      <c r="C270" s="19"/>
      <c r="D270" s="19"/>
      <c r="E270" s="19"/>
      <c r="F270" s="141"/>
      <c r="G270" s="19"/>
      <c r="H270" s="20"/>
      <c r="I270" s="19"/>
      <c r="J270" s="19"/>
      <c r="K270" s="19"/>
      <c r="L270" s="19"/>
      <c r="M270" s="19"/>
      <c r="N270" s="19"/>
    </row>
    <row r="271" spans="1:14">
      <c r="A271" s="20"/>
      <c r="B271" s="19"/>
      <c r="C271" s="19"/>
      <c r="D271" s="19"/>
      <c r="E271" s="19"/>
      <c r="F271" s="141"/>
      <c r="G271" s="19"/>
      <c r="H271" s="20"/>
      <c r="I271" s="19"/>
      <c r="J271" s="19"/>
      <c r="K271" s="19"/>
      <c r="L271" s="19"/>
      <c r="M271" s="19"/>
      <c r="N271" s="19"/>
    </row>
    <row r="272" spans="1:14">
      <c r="A272" s="20"/>
      <c r="B272" s="19"/>
      <c r="C272" s="19"/>
      <c r="D272" s="19"/>
      <c r="E272" s="19"/>
      <c r="F272" s="141"/>
      <c r="G272" s="19"/>
      <c r="H272" s="20"/>
      <c r="I272" s="19"/>
      <c r="J272" s="19"/>
      <c r="K272" s="19"/>
      <c r="L272" s="19"/>
      <c r="M272" s="19"/>
      <c r="N272" s="19"/>
    </row>
    <row r="273" spans="1:14">
      <c r="A273" s="20"/>
      <c r="B273" s="19"/>
      <c r="C273" s="19"/>
      <c r="D273" s="19"/>
      <c r="E273" s="19"/>
      <c r="F273" s="141"/>
      <c r="G273" s="19"/>
      <c r="H273" s="20"/>
      <c r="I273" s="19"/>
      <c r="J273" s="19"/>
      <c r="K273" s="19"/>
      <c r="L273" s="19"/>
      <c r="M273" s="19"/>
      <c r="N273" s="19"/>
    </row>
    <row r="274" spans="1:14">
      <c r="A274" s="20"/>
      <c r="B274" s="19"/>
      <c r="C274" s="19"/>
      <c r="D274" s="19"/>
      <c r="E274" s="19"/>
      <c r="F274" s="141"/>
      <c r="G274" s="19"/>
      <c r="H274" s="20"/>
      <c r="I274" s="19"/>
      <c r="J274" s="19"/>
      <c r="K274" s="19"/>
      <c r="L274" s="19"/>
      <c r="M274" s="19"/>
      <c r="N274" s="19"/>
    </row>
    <row r="275" spans="1:14">
      <c r="A275" s="20"/>
      <c r="B275" s="19"/>
      <c r="C275" s="19"/>
      <c r="D275" s="19"/>
      <c r="E275" s="19"/>
      <c r="F275" s="141"/>
      <c r="G275" s="19"/>
      <c r="H275" s="20"/>
      <c r="I275" s="19"/>
      <c r="J275" s="19"/>
      <c r="K275" s="19"/>
      <c r="L275" s="19"/>
      <c r="M275" s="19"/>
      <c r="N275" s="19"/>
    </row>
    <row r="276" spans="1:14">
      <c r="A276" s="20"/>
      <c r="B276" s="19"/>
      <c r="C276" s="19"/>
      <c r="D276" s="19"/>
      <c r="E276" s="19"/>
      <c r="F276" s="141"/>
      <c r="G276" s="19"/>
      <c r="H276" s="20"/>
      <c r="I276" s="19"/>
      <c r="J276" s="19"/>
      <c r="K276" s="19"/>
      <c r="L276" s="19"/>
      <c r="M276" s="19"/>
      <c r="N276" s="19"/>
    </row>
    <row r="277" spans="1:14">
      <c r="A277" s="20"/>
      <c r="B277" s="19"/>
      <c r="C277" s="19"/>
      <c r="D277" s="19"/>
      <c r="E277" s="19"/>
      <c r="F277" s="141"/>
      <c r="G277" s="19"/>
      <c r="H277" s="20"/>
      <c r="I277" s="19"/>
      <c r="J277" s="19"/>
      <c r="K277" s="19"/>
      <c r="L277" s="19"/>
      <c r="M277" s="19"/>
      <c r="N277" s="19"/>
    </row>
    <row r="278" spans="1:14">
      <c r="A278" s="20"/>
      <c r="B278" s="19"/>
      <c r="C278" s="19"/>
      <c r="D278" s="19"/>
      <c r="E278" s="19"/>
      <c r="F278" s="141"/>
      <c r="G278" s="19"/>
      <c r="H278" s="20"/>
      <c r="I278" s="19"/>
      <c r="J278" s="19"/>
      <c r="K278" s="19"/>
      <c r="L278" s="19"/>
      <c r="M278" s="19"/>
      <c r="N278" s="19"/>
    </row>
    <row r="279" spans="1:14">
      <c r="A279" s="20"/>
      <c r="B279" s="19"/>
      <c r="C279" s="19"/>
      <c r="D279" s="19"/>
      <c r="E279" s="19"/>
      <c r="F279" s="141"/>
      <c r="G279" s="19"/>
      <c r="H279" s="20"/>
      <c r="I279" s="19"/>
      <c r="J279" s="19"/>
      <c r="K279" s="19"/>
      <c r="L279" s="19"/>
      <c r="M279" s="19"/>
      <c r="N279" s="19"/>
    </row>
    <row r="280" spans="1:14">
      <c r="A280" s="20"/>
      <c r="B280" s="19"/>
      <c r="C280" s="19"/>
      <c r="D280" s="19"/>
      <c r="E280" s="19"/>
      <c r="F280" s="141"/>
      <c r="G280" s="19"/>
      <c r="H280" s="20"/>
      <c r="I280" s="19"/>
      <c r="J280" s="19"/>
      <c r="K280" s="19"/>
      <c r="L280" s="19"/>
      <c r="M280" s="19"/>
      <c r="N280" s="19"/>
    </row>
    <row r="281" spans="1:14">
      <c r="A281" s="20"/>
      <c r="B281" s="19"/>
      <c r="C281" s="19"/>
      <c r="D281" s="19"/>
      <c r="E281" s="19"/>
      <c r="F281" s="141"/>
      <c r="G281" s="19"/>
      <c r="H281" s="20"/>
      <c r="I281" s="19"/>
      <c r="J281" s="19"/>
      <c r="K281" s="19"/>
      <c r="L281" s="19"/>
      <c r="M281" s="19"/>
      <c r="N281" s="19"/>
    </row>
    <row r="282" spans="1:14">
      <c r="A282" s="20"/>
      <c r="B282" s="19"/>
      <c r="C282" s="19"/>
      <c r="D282" s="19"/>
      <c r="E282" s="19"/>
      <c r="F282" s="141"/>
      <c r="G282" s="19"/>
      <c r="H282" s="20"/>
      <c r="I282" s="19"/>
      <c r="J282" s="19"/>
      <c r="K282" s="19"/>
      <c r="L282" s="19"/>
      <c r="M282" s="19"/>
      <c r="N282" s="19"/>
    </row>
    <row r="283" spans="1:14">
      <c r="A283" s="20"/>
      <c r="B283" s="19"/>
      <c r="C283" s="19"/>
      <c r="D283" s="19"/>
      <c r="E283" s="19"/>
      <c r="F283" s="141"/>
      <c r="G283" s="19"/>
      <c r="H283" s="20"/>
      <c r="I283" s="19"/>
      <c r="J283" s="19"/>
      <c r="K283" s="19"/>
      <c r="L283" s="19"/>
      <c r="M283" s="19"/>
      <c r="N283" s="19"/>
    </row>
    <row r="284" spans="1:14">
      <c r="A284" s="20"/>
      <c r="B284" s="19"/>
      <c r="C284" s="19"/>
      <c r="D284" s="19"/>
      <c r="E284" s="19"/>
      <c r="F284" s="141"/>
      <c r="G284" s="19"/>
      <c r="H284" s="20"/>
      <c r="I284" s="19"/>
      <c r="J284" s="19"/>
      <c r="K284" s="19"/>
      <c r="L284" s="19"/>
      <c r="M284" s="19"/>
      <c r="N284" s="19"/>
    </row>
    <row r="285" spans="1:14">
      <c r="A285" s="20"/>
      <c r="B285" s="19"/>
      <c r="C285" s="19"/>
      <c r="D285" s="19"/>
      <c r="E285" s="19"/>
      <c r="F285" s="141"/>
      <c r="G285" s="19"/>
      <c r="H285" s="20"/>
      <c r="I285" s="19"/>
      <c r="J285" s="19"/>
      <c r="K285" s="19"/>
      <c r="L285" s="19"/>
      <c r="M285" s="19"/>
      <c r="N285" s="19"/>
    </row>
    <row r="286" spans="1:14">
      <c r="A286" s="20"/>
      <c r="B286" s="19"/>
      <c r="C286" s="19"/>
      <c r="D286" s="19"/>
      <c r="E286" s="19"/>
      <c r="F286" s="141"/>
      <c r="G286" s="19"/>
      <c r="H286" s="20"/>
      <c r="I286" s="19"/>
      <c r="J286" s="19"/>
      <c r="K286" s="19"/>
      <c r="L286" s="19"/>
      <c r="M286" s="19"/>
      <c r="N286" s="19"/>
    </row>
    <row r="287" spans="1:14">
      <c r="A287" s="20"/>
      <c r="B287" s="19"/>
      <c r="C287" s="19"/>
      <c r="D287" s="19"/>
      <c r="E287" s="19"/>
      <c r="F287" s="141"/>
      <c r="G287" s="19"/>
      <c r="H287" s="20"/>
      <c r="I287" s="19"/>
      <c r="J287" s="19"/>
      <c r="K287" s="19"/>
      <c r="L287" s="19"/>
      <c r="M287" s="19"/>
      <c r="N287" s="19"/>
    </row>
    <row r="288" spans="1:14">
      <c r="A288" s="20"/>
      <c r="B288" s="19"/>
      <c r="C288" s="19"/>
      <c r="D288" s="19"/>
      <c r="E288" s="19"/>
      <c r="F288" s="141"/>
      <c r="G288" s="19"/>
      <c r="H288" s="20"/>
      <c r="I288" s="19"/>
      <c r="J288" s="19"/>
      <c r="K288" s="19"/>
      <c r="L288" s="19"/>
      <c r="M288" s="19"/>
      <c r="N288" s="19"/>
    </row>
    <row r="289" spans="1:14">
      <c r="A289" s="20"/>
      <c r="B289" s="19"/>
      <c r="C289" s="19"/>
      <c r="D289" s="19"/>
      <c r="E289" s="19"/>
      <c r="F289" s="141"/>
      <c r="G289" s="19"/>
      <c r="H289" s="20"/>
      <c r="I289" s="19"/>
      <c r="J289" s="19"/>
      <c r="K289" s="19"/>
      <c r="L289" s="19"/>
      <c r="M289" s="19"/>
      <c r="N289" s="19"/>
    </row>
    <row r="290" spans="1:14">
      <c r="A290" s="20"/>
      <c r="B290" s="19"/>
      <c r="C290" s="19"/>
      <c r="D290" s="19"/>
      <c r="E290" s="19"/>
      <c r="F290" s="141"/>
      <c r="G290" s="19"/>
      <c r="H290" s="20"/>
      <c r="I290" s="19"/>
      <c r="J290" s="19"/>
      <c r="K290" s="19"/>
      <c r="L290" s="19"/>
      <c r="M290" s="19"/>
      <c r="N290" s="19"/>
    </row>
    <row r="291" spans="1:14">
      <c r="A291" s="20"/>
      <c r="B291" s="19"/>
      <c r="C291" s="19"/>
      <c r="D291" s="19"/>
      <c r="E291" s="19"/>
      <c r="F291" s="141"/>
      <c r="G291" s="19"/>
      <c r="H291" s="20"/>
      <c r="I291" s="19"/>
      <c r="J291" s="19"/>
      <c r="K291" s="19"/>
      <c r="L291" s="19"/>
      <c r="M291" s="19"/>
      <c r="N291" s="19"/>
    </row>
    <row r="292" spans="1:14">
      <c r="A292" s="20"/>
      <c r="B292" s="19"/>
      <c r="C292" s="19"/>
      <c r="D292" s="19"/>
      <c r="E292" s="19"/>
      <c r="F292" s="141"/>
      <c r="G292" s="19"/>
      <c r="H292" s="20"/>
      <c r="I292" s="19"/>
      <c r="J292" s="19"/>
      <c r="K292" s="19"/>
      <c r="L292" s="19"/>
      <c r="M292" s="19"/>
      <c r="N292" s="19"/>
    </row>
    <row r="293" spans="1:14">
      <c r="A293" s="20"/>
      <c r="B293" s="19"/>
      <c r="C293" s="19"/>
      <c r="D293" s="19"/>
      <c r="E293" s="19"/>
      <c r="F293" s="141"/>
      <c r="G293" s="19"/>
      <c r="H293" s="20"/>
      <c r="I293" s="19"/>
      <c r="J293" s="19"/>
      <c r="K293" s="19"/>
      <c r="L293" s="19"/>
      <c r="M293" s="19"/>
      <c r="N293" s="19"/>
    </row>
    <row r="294" spans="1:14">
      <c r="A294" s="20"/>
      <c r="B294" s="19"/>
      <c r="C294" s="19"/>
      <c r="D294" s="19"/>
      <c r="E294" s="19"/>
      <c r="F294" s="141"/>
      <c r="G294" s="19"/>
      <c r="H294" s="20"/>
      <c r="I294" s="19"/>
      <c r="J294" s="19"/>
      <c r="K294" s="19"/>
      <c r="L294" s="19"/>
      <c r="M294" s="19"/>
      <c r="N294" s="19"/>
    </row>
    <row r="295" spans="1:14">
      <c r="A295" s="20"/>
      <c r="B295" s="19"/>
      <c r="C295" s="19"/>
      <c r="D295" s="19"/>
      <c r="E295" s="19"/>
      <c r="F295" s="141"/>
      <c r="G295" s="19"/>
      <c r="H295" s="20"/>
      <c r="I295" s="19"/>
      <c r="J295" s="19"/>
      <c r="K295" s="19"/>
      <c r="L295" s="19"/>
      <c r="M295" s="19"/>
      <c r="N295" s="19"/>
    </row>
    <row r="296" spans="1:14">
      <c r="A296" s="20"/>
      <c r="B296" s="19"/>
      <c r="C296" s="19"/>
      <c r="D296" s="19"/>
      <c r="E296" s="19"/>
      <c r="F296" s="141"/>
      <c r="G296" s="19"/>
      <c r="H296" s="20"/>
      <c r="I296" s="19"/>
      <c r="J296" s="19"/>
      <c r="K296" s="19"/>
      <c r="L296" s="19"/>
      <c r="M296" s="19"/>
      <c r="N296" s="19"/>
    </row>
    <row r="297" spans="1:14">
      <c r="A297" s="20"/>
      <c r="B297" s="19"/>
      <c r="C297" s="19"/>
      <c r="D297" s="19"/>
      <c r="E297" s="19"/>
      <c r="F297" s="141"/>
      <c r="G297" s="19"/>
      <c r="H297" s="20"/>
      <c r="I297" s="19"/>
      <c r="J297" s="19"/>
      <c r="K297" s="19"/>
      <c r="L297" s="19"/>
      <c r="M297" s="19"/>
      <c r="N297" s="19"/>
    </row>
    <row r="298" spans="1:14">
      <c r="A298" s="20"/>
      <c r="B298" s="19"/>
      <c r="C298" s="19"/>
      <c r="D298" s="19"/>
      <c r="E298" s="19"/>
      <c r="F298" s="141"/>
      <c r="G298" s="19"/>
      <c r="H298" s="20"/>
      <c r="I298" s="19"/>
      <c r="J298" s="19"/>
      <c r="K298" s="19"/>
      <c r="L298" s="19"/>
      <c r="M298" s="19"/>
      <c r="N298" s="19"/>
    </row>
    <row r="299" spans="1:14">
      <c r="A299" s="20"/>
      <c r="B299" s="19"/>
      <c r="C299" s="19"/>
      <c r="D299" s="19"/>
      <c r="E299" s="19"/>
      <c r="F299" s="141"/>
      <c r="G299" s="19"/>
      <c r="H299" s="20"/>
      <c r="I299" s="19"/>
      <c r="J299" s="19"/>
      <c r="K299" s="19"/>
      <c r="L299" s="19"/>
      <c r="M299" s="19"/>
      <c r="N299" s="19"/>
    </row>
    <row r="300" spans="1:14">
      <c r="A300" s="20"/>
      <c r="B300" s="19"/>
      <c r="C300" s="19"/>
      <c r="D300" s="19"/>
      <c r="E300" s="19"/>
      <c r="F300" s="141"/>
      <c r="G300" s="19"/>
      <c r="H300" s="20"/>
      <c r="I300" s="19"/>
      <c r="J300" s="19"/>
      <c r="K300" s="19"/>
      <c r="L300" s="19"/>
      <c r="M300" s="19"/>
      <c r="N300" s="19"/>
    </row>
    <row r="301" spans="1:14">
      <c r="A301" s="20"/>
      <c r="B301" s="19"/>
      <c r="C301" s="19"/>
      <c r="D301" s="19"/>
      <c r="E301" s="19"/>
      <c r="F301" s="141"/>
      <c r="G301" s="19"/>
      <c r="H301" s="20"/>
      <c r="I301" s="19"/>
      <c r="J301" s="19"/>
      <c r="K301" s="19"/>
      <c r="L301" s="19"/>
      <c r="M301" s="19"/>
      <c r="N301" s="19"/>
    </row>
    <row r="302" spans="1:14">
      <c r="A302" s="20"/>
      <c r="B302" s="19"/>
      <c r="C302" s="19"/>
      <c r="D302" s="19"/>
      <c r="E302" s="19"/>
      <c r="F302" s="141"/>
      <c r="G302" s="19"/>
      <c r="H302" s="20"/>
      <c r="I302" s="19"/>
      <c r="J302" s="19"/>
      <c r="K302" s="19"/>
      <c r="L302" s="19"/>
      <c r="M302" s="19"/>
      <c r="N302" s="19"/>
    </row>
    <row r="303" spans="1:14">
      <c r="A303" s="20"/>
      <c r="B303" s="19"/>
      <c r="C303" s="19"/>
      <c r="D303" s="19"/>
      <c r="E303" s="19"/>
      <c r="F303" s="141"/>
      <c r="G303" s="19"/>
      <c r="H303" s="20"/>
      <c r="I303" s="19"/>
      <c r="J303" s="19"/>
      <c r="K303" s="19"/>
      <c r="L303" s="19"/>
      <c r="M303" s="19"/>
      <c r="N303" s="19"/>
    </row>
    <row r="304" spans="1:14">
      <c r="A304" s="20"/>
      <c r="B304" s="19"/>
      <c r="C304" s="19"/>
      <c r="D304" s="19"/>
      <c r="E304" s="19"/>
      <c r="F304" s="141"/>
      <c r="G304" s="19"/>
      <c r="H304" s="20"/>
      <c r="I304" s="19"/>
      <c r="J304" s="19"/>
      <c r="K304" s="19"/>
      <c r="L304" s="19"/>
      <c r="M304" s="19"/>
      <c r="N304" s="19"/>
    </row>
    <row r="305" spans="1:14">
      <c r="A305" s="20"/>
      <c r="B305" s="19"/>
      <c r="C305" s="19"/>
      <c r="D305" s="19"/>
      <c r="E305" s="19"/>
      <c r="F305" s="141"/>
      <c r="G305" s="19"/>
      <c r="H305" s="20"/>
      <c r="I305" s="19"/>
      <c r="J305" s="19"/>
      <c r="K305" s="19"/>
      <c r="L305" s="19"/>
      <c r="M305" s="19"/>
      <c r="N305" s="19"/>
    </row>
    <row r="306" spans="1:14">
      <c r="A306" s="20"/>
      <c r="B306" s="19"/>
      <c r="C306" s="19"/>
      <c r="D306" s="19"/>
      <c r="E306" s="19"/>
      <c r="F306" s="141"/>
      <c r="G306" s="19"/>
      <c r="H306" s="20"/>
      <c r="I306" s="19"/>
      <c r="J306" s="19"/>
      <c r="K306" s="19"/>
      <c r="L306" s="19"/>
      <c r="M306" s="19"/>
      <c r="N306" s="19"/>
    </row>
    <row r="307" spans="1:14">
      <c r="A307" s="20"/>
      <c r="B307" s="19"/>
      <c r="C307" s="19"/>
      <c r="D307" s="19"/>
      <c r="E307" s="19"/>
      <c r="F307" s="141"/>
      <c r="G307" s="19"/>
      <c r="H307" s="20"/>
      <c r="I307" s="19"/>
      <c r="J307" s="19"/>
      <c r="K307" s="19"/>
      <c r="L307" s="19"/>
      <c r="M307" s="19"/>
      <c r="N307" s="19"/>
    </row>
    <row r="308" spans="1:14">
      <c r="A308" s="20"/>
      <c r="B308" s="19"/>
      <c r="C308" s="19"/>
      <c r="D308" s="19"/>
      <c r="E308" s="19"/>
      <c r="F308" s="141"/>
      <c r="G308" s="19"/>
      <c r="H308" s="20"/>
      <c r="I308" s="19"/>
      <c r="J308" s="19"/>
      <c r="K308" s="19"/>
      <c r="L308" s="19"/>
      <c r="M308" s="19"/>
      <c r="N308" s="19"/>
    </row>
    <row r="309" spans="1:14">
      <c r="A309" s="20"/>
      <c r="B309" s="19"/>
      <c r="C309" s="19"/>
      <c r="D309" s="19"/>
      <c r="E309" s="19"/>
      <c r="F309" s="141"/>
      <c r="G309" s="19"/>
      <c r="H309" s="20"/>
      <c r="I309" s="19"/>
      <c r="J309" s="19"/>
      <c r="K309" s="19"/>
      <c r="L309" s="19"/>
      <c r="M309" s="19"/>
      <c r="N309" s="19"/>
    </row>
    <row r="310" spans="1:14">
      <c r="A310" s="20"/>
      <c r="B310" s="19"/>
      <c r="C310" s="19"/>
      <c r="D310" s="19"/>
      <c r="E310" s="19"/>
      <c r="F310" s="141"/>
      <c r="G310" s="19"/>
      <c r="H310" s="20"/>
      <c r="I310" s="19"/>
      <c r="J310" s="19"/>
      <c r="K310" s="19"/>
      <c r="L310" s="19"/>
      <c r="M310" s="19"/>
      <c r="N310" s="19"/>
    </row>
    <row r="311" spans="1:14">
      <c r="A311" s="20"/>
      <c r="B311" s="19"/>
      <c r="C311" s="19"/>
      <c r="D311" s="19"/>
      <c r="E311" s="19"/>
      <c r="F311" s="141"/>
      <c r="G311" s="19"/>
      <c r="H311" s="20"/>
      <c r="I311" s="19"/>
      <c r="J311" s="19"/>
      <c r="K311" s="19"/>
      <c r="L311" s="19"/>
      <c r="M311" s="19"/>
      <c r="N311" s="19"/>
    </row>
    <row r="312" spans="1:14">
      <c r="A312" s="20"/>
      <c r="B312" s="19"/>
      <c r="C312" s="19"/>
      <c r="D312" s="19"/>
      <c r="E312" s="19"/>
      <c r="F312" s="141"/>
      <c r="G312" s="19"/>
      <c r="H312" s="20"/>
      <c r="I312" s="19"/>
      <c r="J312" s="19"/>
      <c r="K312" s="19"/>
      <c r="L312" s="19"/>
      <c r="M312" s="19"/>
      <c r="N312" s="19"/>
    </row>
    <row r="313" spans="1:14">
      <c r="A313" s="20"/>
      <c r="B313" s="19"/>
      <c r="C313" s="19"/>
      <c r="D313" s="19"/>
      <c r="E313" s="19"/>
      <c r="F313" s="141"/>
      <c r="G313" s="19"/>
      <c r="H313" s="20"/>
      <c r="I313" s="19"/>
      <c r="J313" s="19"/>
      <c r="K313" s="19"/>
      <c r="L313" s="19"/>
      <c r="M313" s="19"/>
      <c r="N313" s="19"/>
    </row>
    <row r="314" spans="1:14">
      <c r="A314" s="20"/>
      <c r="B314" s="19"/>
      <c r="C314" s="19"/>
      <c r="D314" s="19"/>
      <c r="E314" s="19"/>
      <c r="F314" s="141"/>
      <c r="G314" s="19"/>
      <c r="H314" s="20"/>
      <c r="I314" s="19"/>
      <c r="J314" s="19"/>
      <c r="K314" s="19"/>
      <c r="L314" s="19"/>
      <c r="M314" s="19"/>
      <c r="N314" s="19"/>
    </row>
    <row r="315" spans="1:14">
      <c r="A315" s="20"/>
      <c r="B315" s="19"/>
      <c r="C315" s="19"/>
      <c r="D315" s="19"/>
      <c r="E315" s="19"/>
      <c r="F315" s="141"/>
      <c r="G315" s="19"/>
      <c r="H315" s="20"/>
      <c r="I315" s="19"/>
      <c r="J315" s="19"/>
      <c r="K315" s="19"/>
      <c r="L315" s="19"/>
      <c r="M315" s="19"/>
      <c r="N315" s="19"/>
    </row>
    <row r="316" spans="1:14">
      <c r="A316" s="20"/>
      <c r="B316" s="19"/>
      <c r="C316" s="19"/>
      <c r="D316" s="19"/>
      <c r="E316" s="19"/>
      <c r="F316" s="141"/>
      <c r="G316" s="19"/>
      <c r="H316" s="20"/>
      <c r="I316" s="19"/>
      <c r="J316" s="19"/>
      <c r="K316" s="19"/>
      <c r="L316" s="19"/>
      <c r="M316" s="19"/>
      <c r="N316" s="19"/>
    </row>
    <row r="317" spans="1:14">
      <c r="A317" s="20"/>
      <c r="B317" s="19"/>
      <c r="C317" s="19"/>
      <c r="D317" s="19"/>
      <c r="E317" s="19"/>
      <c r="F317" s="141"/>
      <c r="G317" s="19"/>
      <c r="H317" s="20"/>
      <c r="I317" s="19"/>
      <c r="J317" s="19"/>
      <c r="K317" s="19"/>
      <c r="L317" s="19"/>
      <c r="M317" s="19"/>
      <c r="N317" s="19"/>
    </row>
    <row r="318" spans="1:14">
      <c r="A318" s="20"/>
      <c r="B318" s="19"/>
      <c r="C318" s="19"/>
      <c r="D318" s="19"/>
      <c r="E318" s="19"/>
      <c r="F318" s="141"/>
      <c r="G318" s="19"/>
      <c r="H318" s="20"/>
      <c r="I318" s="19"/>
      <c r="J318" s="19"/>
      <c r="K318" s="19"/>
      <c r="L318" s="19"/>
      <c r="M318" s="19"/>
      <c r="N318" s="19"/>
    </row>
    <row r="319" spans="1:14">
      <c r="A319" s="20"/>
      <c r="B319" s="19"/>
      <c r="C319" s="19"/>
      <c r="D319" s="19"/>
      <c r="E319" s="19"/>
      <c r="F319" s="141"/>
      <c r="G319" s="19"/>
      <c r="H319" s="20"/>
      <c r="I319" s="19"/>
      <c r="J319" s="19"/>
      <c r="K319" s="19"/>
      <c r="L319" s="19"/>
      <c r="M319" s="19"/>
      <c r="N319" s="19"/>
    </row>
    <row r="320" spans="1:14">
      <c r="A320" s="20"/>
      <c r="B320" s="19"/>
      <c r="C320" s="19"/>
      <c r="D320" s="19"/>
      <c r="E320" s="19"/>
      <c r="F320" s="141"/>
      <c r="G320" s="19"/>
      <c r="H320" s="20"/>
      <c r="I320" s="19"/>
      <c r="J320" s="19"/>
      <c r="K320" s="19"/>
      <c r="L320" s="19"/>
      <c r="M320" s="19"/>
      <c r="N320" s="19"/>
    </row>
    <row r="321" spans="1:14">
      <c r="A321" s="20"/>
      <c r="B321" s="19"/>
      <c r="C321" s="19"/>
      <c r="D321" s="19"/>
      <c r="E321" s="19"/>
      <c r="F321" s="141"/>
      <c r="G321" s="19"/>
      <c r="H321" s="20"/>
      <c r="I321" s="19"/>
      <c r="J321" s="19"/>
      <c r="K321" s="19"/>
      <c r="L321" s="19"/>
      <c r="M321" s="19"/>
      <c r="N321" s="19"/>
    </row>
    <row r="322" spans="1:14">
      <c r="A322" s="20"/>
      <c r="B322" s="19"/>
      <c r="C322" s="19"/>
      <c r="D322" s="19"/>
      <c r="E322" s="19"/>
      <c r="F322" s="141"/>
      <c r="G322" s="19"/>
      <c r="H322" s="20"/>
      <c r="I322" s="19"/>
      <c r="J322" s="19"/>
      <c r="K322" s="19"/>
      <c r="L322" s="19"/>
      <c r="M322" s="19"/>
      <c r="N322" s="19"/>
    </row>
    <row r="323" spans="1:14">
      <c r="A323" s="20"/>
      <c r="B323" s="19"/>
      <c r="C323" s="19"/>
      <c r="D323" s="19"/>
      <c r="E323" s="19"/>
      <c r="F323" s="141"/>
      <c r="G323" s="19"/>
      <c r="H323" s="20"/>
      <c r="I323" s="19"/>
      <c r="J323" s="19"/>
      <c r="K323" s="19"/>
      <c r="L323" s="19"/>
      <c r="M323" s="19"/>
      <c r="N323" s="19"/>
    </row>
    <row r="324" spans="1:14">
      <c r="A324" s="20"/>
      <c r="B324" s="19"/>
      <c r="C324" s="19"/>
      <c r="D324" s="19"/>
      <c r="E324" s="19"/>
      <c r="F324" s="141"/>
      <c r="G324" s="19"/>
      <c r="H324" s="20"/>
      <c r="I324" s="19"/>
      <c r="J324" s="19"/>
      <c r="K324" s="19"/>
      <c r="L324" s="19"/>
      <c r="M324" s="19"/>
      <c r="N324" s="19"/>
    </row>
    <row r="325" spans="1:14">
      <c r="A325" s="20"/>
      <c r="B325" s="19"/>
      <c r="C325" s="19"/>
      <c r="D325" s="19"/>
      <c r="E325" s="19"/>
      <c r="F325" s="141"/>
      <c r="G325" s="19"/>
      <c r="H325" s="20"/>
      <c r="I325" s="19"/>
      <c r="J325" s="19"/>
      <c r="K325" s="19"/>
      <c r="L325" s="19"/>
      <c r="M325" s="19"/>
      <c r="N325" s="19"/>
    </row>
    <row r="326" spans="1:14">
      <c r="A326" s="20"/>
      <c r="B326" s="19"/>
      <c r="C326" s="19"/>
      <c r="D326" s="19"/>
      <c r="E326" s="19"/>
      <c r="F326" s="141"/>
      <c r="G326" s="19"/>
      <c r="H326" s="20"/>
      <c r="I326" s="19"/>
      <c r="J326" s="19"/>
      <c r="K326" s="19"/>
      <c r="L326" s="19"/>
      <c r="M326" s="19"/>
      <c r="N326" s="19"/>
    </row>
    <row r="327" spans="1:14">
      <c r="A327" s="20"/>
      <c r="B327" s="19"/>
      <c r="C327" s="19"/>
      <c r="D327" s="19"/>
      <c r="E327" s="19"/>
      <c r="F327" s="141"/>
      <c r="G327" s="19"/>
      <c r="H327" s="20"/>
      <c r="I327" s="19"/>
      <c r="J327" s="19"/>
      <c r="K327" s="19"/>
      <c r="L327" s="19"/>
      <c r="M327" s="19"/>
      <c r="N327" s="19"/>
    </row>
    <row r="328" spans="1:14">
      <c r="A328" s="20"/>
      <c r="B328" s="19"/>
      <c r="C328" s="19"/>
      <c r="D328" s="19"/>
      <c r="E328" s="19"/>
      <c r="F328" s="141"/>
      <c r="G328" s="19"/>
      <c r="H328" s="20"/>
      <c r="I328" s="19"/>
      <c r="J328" s="19"/>
      <c r="K328" s="19"/>
      <c r="L328" s="19"/>
      <c r="M328" s="19"/>
      <c r="N328" s="19"/>
    </row>
    <row r="329" spans="1:14">
      <c r="A329" s="20"/>
      <c r="B329" s="19"/>
      <c r="C329" s="19"/>
      <c r="D329" s="19"/>
      <c r="E329" s="19"/>
      <c r="F329" s="141"/>
      <c r="G329" s="19"/>
      <c r="H329" s="20"/>
      <c r="I329" s="19"/>
      <c r="J329" s="19"/>
      <c r="K329" s="19"/>
      <c r="L329" s="19"/>
      <c r="M329" s="19"/>
      <c r="N329" s="19"/>
    </row>
    <row r="330" spans="1:14">
      <c r="A330" s="20"/>
      <c r="B330" s="19"/>
      <c r="C330" s="19"/>
      <c r="D330" s="19"/>
      <c r="E330" s="19"/>
      <c r="F330" s="141"/>
      <c r="G330" s="19"/>
      <c r="H330" s="20"/>
      <c r="I330" s="19"/>
      <c r="J330" s="19"/>
      <c r="K330" s="19"/>
      <c r="L330" s="19"/>
      <c r="M330" s="19"/>
      <c r="N330" s="19"/>
    </row>
    <row r="331" spans="1:14">
      <c r="A331" s="20"/>
      <c r="B331" s="19"/>
      <c r="C331" s="19"/>
      <c r="D331" s="19"/>
      <c r="E331" s="19"/>
      <c r="F331" s="141"/>
      <c r="G331" s="19"/>
      <c r="H331" s="20"/>
      <c r="I331" s="19"/>
      <c r="J331" s="19"/>
      <c r="K331" s="19"/>
      <c r="L331" s="19"/>
      <c r="M331" s="19"/>
      <c r="N331" s="19"/>
    </row>
    <row r="332" spans="1:14">
      <c r="A332" s="20"/>
      <c r="B332" s="19"/>
      <c r="C332" s="19"/>
      <c r="D332" s="19"/>
      <c r="E332" s="19"/>
      <c r="F332" s="141"/>
      <c r="G332" s="19"/>
      <c r="H332" s="20"/>
      <c r="I332" s="19"/>
      <c r="J332" s="19"/>
      <c r="K332" s="19"/>
      <c r="L332" s="19"/>
      <c r="M332" s="19"/>
      <c r="N332" s="19"/>
    </row>
    <row r="333" spans="1:14">
      <c r="A333" s="20"/>
      <c r="B333" s="19"/>
      <c r="C333" s="19"/>
      <c r="D333" s="19"/>
      <c r="E333" s="19"/>
      <c r="F333" s="141"/>
      <c r="G333" s="19"/>
      <c r="H333" s="20"/>
      <c r="I333" s="19"/>
      <c r="J333" s="19"/>
      <c r="K333" s="19"/>
      <c r="L333" s="19"/>
      <c r="M333" s="19"/>
      <c r="N333" s="19"/>
    </row>
    <row r="334" spans="1:14">
      <c r="A334" s="20"/>
      <c r="B334" s="19"/>
      <c r="C334" s="19"/>
      <c r="D334" s="19"/>
      <c r="E334" s="19"/>
      <c r="F334" s="141"/>
      <c r="G334" s="19"/>
      <c r="H334" s="20"/>
      <c r="I334" s="19"/>
      <c r="J334" s="19"/>
      <c r="K334" s="19"/>
      <c r="L334" s="19"/>
      <c r="M334" s="19"/>
      <c r="N334" s="19"/>
    </row>
    <row r="335" spans="1:14">
      <c r="A335" s="20"/>
      <c r="B335" s="19"/>
      <c r="C335" s="19"/>
      <c r="D335" s="19"/>
      <c r="E335" s="19"/>
      <c r="F335" s="141"/>
      <c r="G335" s="19"/>
      <c r="H335" s="20"/>
      <c r="I335" s="19"/>
      <c r="J335" s="19"/>
      <c r="K335" s="19"/>
      <c r="L335" s="19"/>
      <c r="M335" s="19"/>
      <c r="N335" s="19"/>
    </row>
    <row r="336" spans="1:14">
      <c r="A336" s="20"/>
      <c r="B336" s="19"/>
      <c r="C336" s="19"/>
      <c r="D336" s="19"/>
      <c r="E336" s="19"/>
      <c r="F336" s="141"/>
      <c r="G336" s="19"/>
      <c r="H336" s="20"/>
      <c r="I336" s="19"/>
      <c r="J336" s="19"/>
      <c r="K336" s="19"/>
      <c r="L336" s="19"/>
      <c r="M336" s="19"/>
      <c r="N336" s="19"/>
    </row>
    <row r="337" spans="1:14">
      <c r="A337" s="20"/>
      <c r="B337" s="19"/>
      <c r="C337" s="19"/>
      <c r="D337" s="19"/>
      <c r="E337" s="19"/>
      <c r="F337" s="141"/>
      <c r="G337" s="19"/>
      <c r="H337" s="20"/>
      <c r="I337" s="19"/>
      <c r="J337" s="19"/>
      <c r="K337" s="19"/>
      <c r="L337" s="19"/>
      <c r="M337" s="19"/>
      <c r="N337" s="19"/>
    </row>
    <row r="338" spans="1:14">
      <c r="A338" s="20"/>
      <c r="B338" s="19"/>
      <c r="C338" s="19"/>
      <c r="D338" s="19"/>
      <c r="E338" s="19"/>
      <c r="F338" s="141"/>
      <c r="G338" s="19"/>
      <c r="H338" s="20"/>
      <c r="I338" s="19"/>
      <c r="J338" s="19"/>
      <c r="K338" s="19"/>
      <c r="L338" s="19"/>
      <c r="M338" s="19"/>
      <c r="N338" s="19"/>
    </row>
    <row r="339" spans="1:14">
      <c r="A339" s="20"/>
      <c r="B339" s="19"/>
      <c r="C339" s="19"/>
      <c r="D339" s="19"/>
      <c r="E339" s="19"/>
      <c r="F339" s="141"/>
      <c r="G339" s="19"/>
      <c r="H339" s="20"/>
      <c r="I339" s="19"/>
      <c r="J339" s="19"/>
      <c r="K339" s="19"/>
      <c r="L339" s="19"/>
      <c r="M339" s="19"/>
      <c r="N339" s="19"/>
    </row>
    <row r="340" spans="1:14">
      <c r="A340" s="20"/>
      <c r="B340" s="19"/>
      <c r="C340" s="19"/>
      <c r="D340" s="19"/>
      <c r="E340" s="19"/>
      <c r="F340" s="141"/>
      <c r="G340" s="19"/>
      <c r="H340" s="20"/>
      <c r="I340" s="19"/>
      <c r="J340" s="19"/>
      <c r="K340" s="19"/>
      <c r="L340" s="19"/>
      <c r="M340" s="19"/>
      <c r="N340" s="19"/>
    </row>
    <row r="341" spans="1:14">
      <c r="A341" s="20"/>
      <c r="B341" s="19"/>
      <c r="C341" s="19"/>
      <c r="D341" s="19"/>
      <c r="E341" s="19"/>
      <c r="F341" s="141"/>
      <c r="G341" s="19"/>
      <c r="H341" s="20"/>
      <c r="I341" s="19"/>
      <c r="J341" s="19"/>
      <c r="K341" s="19"/>
      <c r="L341" s="19"/>
      <c r="M341" s="19"/>
      <c r="N341" s="19"/>
    </row>
    <row r="342" spans="1:14">
      <c r="A342" s="20"/>
      <c r="B342" s="19"/>
      <c r="C342" s="19"/>
      <c r="D342" s="19"/>
      <c r="E342" s="19"/>
      <c r="F342" s="141"/>
      <c r="G342" s="19"/>
      <c r="H342" s="20"/>
      <c r="I342" s="19"/>
      <c r="J342" s="19"/>
      <c r="K342" s="19"/>
      <c r="L342" s="19"/>
      <c r="M342" s="19"/>
      <c r="N342" s="19"/>
    </row>
    <row r="343" spans="1:14">
      <c r="A343" s="20"/>
      <c r="B343" s="19"/>
      <c r="C343" s="19"/>
      <c r="D343" s="19"/>
      <c r="E343" s="19"/>
      <c r="F343" s="141"/>
      <c r="G343" s="19"/>
      <c r="H343" s="20"/>
      <c r="I343" s="19"/>
      <c r="J343" s="19"/>
      <c r="K343" s="19"/>
      <c r="L343" s="19"/>
      <c r="M343" s="19"/>
      <c r="N343" s="19"/>
    </row>
    <row r="344" spans="1:14">
      <c r="A344" s="20"/>
      <c r="B344" s="19"/>
      <c r="C344" s="19"/>
      <c r="D344" s="19"/>
      <c r="E344" s="19"/>
      <c r="F344" s="141"/>
      <c r="G344" s="19"/>
      <c r="H344" s="20"/>
      <c r="I344" s="19"/>
      <c r="J344" s="19"/>
      <c r="K344" s="19"/>
      <c r="L344" s="19"/>
      <c r="M344" s="19"/>
      <c r="N344" s="19"/>
    </row>
    <row r="345" spans="1:14">
      <c r="A345" s="20"/>
      <c r="B345" s="19"/>
      <c r="C345" s="19"/>
      <c r="D345" s="19"/>
      <c r="E345" s="19"/>
      <c r="F345" s="141"/>
      <c r="G345" s="19"/>
      <c r="H345" s="20"/>
      <c r="I345" s="19"/>
      <c r="J345" s="19"/>
      <c r="K345" s="19"/>
      <c r="L345" s="19"/>
      <c r="M345" s="19"/>
      <c r="N345" s="19"/>
    </row>
    <row r="346" spans="1:14">
      <c r="A346" s="20"/>
      <c r="B346" s="19"/>
      <c r="C346" s="19"/>
      <c r="D346" s="19"/>
      <c r="E346" s="19"/>
      <c r="F346" s="141"/>
      <c r="G346" s="19"/>
      <c r="H346" s="20"/>
      <c r="I346" s="19"/>
      <c r="J346" s="19"/>
      <c r="K346" s="19"/>
      <c r="L346" s="19"/>
      <c r="M346" s="19"/>
      <c r="N346" s="19"/>
    </row>
    <row r="347" spans="1:14">
      <c r="A347" s="20"/>
      <c r="B347" s="19"/>
      <c r="C347" s="19"/>
      <c r="D347" s="19"/>
      <c r="E347" s="19"/>
      <c r="F347" s="141"/>
      <c r="G347" s="19"/>
      <c r="H347" s="20"/>
      <c r="I347" s="19"/>
      <c r="J347" s="19"/>
      <c r="K347" s="19"/>
      <c r="L347" s="19"/>
      <c r="M347" s="19"/>
      <c r="N347" s="19"/>
    </row>
    <row r="348" spans="1:14">
      <c r="A348" s="20"/>
      <c r="B348" s="19"/>
      <c r="C348" s="19"/>
      <c r="D348" s="19"/>
      <c r="E348" s="19"/>
      <c r="F348" s="141"/>
      <c r="G348" s="19"/>
      <c r="H348" s="20"/>
      <c r="I348" s="19"/>
      <c r="J348" s="19"/>
      <c r="K348" s="19"/>
      <c r="L348" s="19"/>
      <c r="M348" s="19"/>
      <c r="N348" s="19"/>
    </row>
    <row r="349" spans="1:14">
      <c r="A349" s="20"/>
      <c r="B349" s="19"/>
      <c r="C349" s="19"/>
      <c r="D349" s="19"/>
      <c r="E349" s="19"/>
      <c r="F349" s="141"/>
      <c r="G349" s="19"/>
      <c r="H349" s="20"/>
      <c r="I349" s="19"/>
      <c r="J349" s="19"/>
      <c r="K349" s="19"/>
      <c r="L349" s="19"/>
      <c r="M349" s="19"/>
      <c r="N349" s="19"/>
    </row>
    <row r="350" spans="1:14">
      <c r="A350" s="20"/>
      <c r="B350" s="19"/>
      <c r="C350" s="19"/>
      <c r="D350" s="19"/>
      <c r="E350" s="19"/>
      <c r="F350" s="141"/>
      <c r="G350" s="19"/>
      <c r="H350" s="20"/>
      <c r="I350" s="19"/>
      <c r="J350" s="19"/>
      <c r="K350" s="19"/>
      <c r="L350" s="19"/>
      <c r="M350" s="19"/>
      <c r="N350" s="19"/>
    </row>
    <row r="351" spans="1:14">
      <c r="A351" s="20"/>
      <c r="B351" s="19"/>
      <c r="C351" s="19"/>
      <c r="D351" s="19"/>
      <c r="E351" s="19"/>
      <c r="F351" s="141"/>
      <c r="G351" s="19"/>
      <c r="H351" s="20"/>
      <c r="I351" s="19"/>
      <c r="J351" s="19"/>
      <c r="K351" s="19"/>
      <c r="L351" s="19"/>
      <c r="M351" s="19"/>
      <c r="N351" s="19"/>
    </row>
    <row r="352" spans="1:14">
      <c r="A352" s="20"/>
      <c r="B352" s="19"/>
      <c r="C352" s="19"/>
      <c r="D352" s="19"/>
      <c r="E352" s="19"/>
      <c r="F352" s="141"/>
      <c r="G352" s="19"/>
      <c r="H352" s="20"/>
      <c r="I352" s="19"/>
      <c r="J352" s="19"/>
      <c r="K352" s="19"/>
      <c r="L352" s="19"/>
      <c r="M352" s="19"/>
      <c r="N352" s="19"/>
    </row>
    <row r="353" spans="1:14">
      <c r="A353" s="20"/>
      <c r="B353" s="19"/>
      <c r="C353" s="19"/>
      <c r="D353" s="19"/>
      <c r="E353" s="19"/>
      <c r="F353" s="141"/>
      <c r="G353" s="19"/>
      <c r="H353" s="20"/>
      <c r="I353" s="19"/>
      <c r="J353" s="19"/>
      <c r="K353" s="19"/>
      <c r="L353" s="19"/>
      <c r="M353" s="19"/>
      <c r="N353" s="19"/>
    </row>
    <row r="354" spans="1:14">
      <c r="A354" s="20"/>
      <c r="B354" s="19"/>
      <c r="C354" s="19"/>
      <c r="D354" s="19"/>
      <c r="E354" s="19"/>
      <c r="F354" s="141"/>
      <c r="G354" s="19"/>
      <c r="H354" s="20"/>
      <c r="I354" s="19"/>
      <c r="J354" s="19"/>
      <c r="K354" s="19"/>
      <c r="L354" s="19"/>
      <c r="M354" s="19"/>
      <c r="N354" s="19"/>
    </row>
    <row r="355" spans="1:14">
      <c r="A355" s="20"/>
      <c r="B355" s="19"/>
      <c r="C355" s="19"/>
      <c r="D355" s="19"/>
      <c r="E355" s="19"/>
      <c r="F355" s="141"/>
      <c r="G355" s="19"/>
      <c r="H355" s="20"/>
      <c r="I355" s="19"/>
      <c r="J355" s="19"/>
      <c r="K355" s="19"/>
      <c r="L355" s="19"/>
      <c r="M355" s="19"/>
      <c r="N355" s="19"/>
    </row>
    <row r="356" spans="1:14">
      <c r="A356" s="20"/>
      <c r="B356" s="19"/>
      <c r="C356" s="19"/>
      <c r="D356" s="19"/>
      <c r="E356" s="19"/>
      <c r="F356" s="141"/>
      <c r="G356" s="19"/>
      <c r="H356" s="20"/>
      <c r="I356" s="19"/>
      <c r="J356" s="19"/>
      <c r="K356" s="19"/>
      <c r="L356" s="19"/>
      <c r="M356" s="19"/>
      <c r="N356" s="19"/>
    </row>
    <row r="357" spans="1:14">
      <c r="A357" s="20"/>
      <c r="B357" s="19"/>
      <c r="C357" s="19"/>
      <c r="D357" s="19"/>
      <c r="E357" s="19"/>
      <c r="F357" s="141"/>
      <c r="G357" s="19"/>
      <c r="H357" s="20"/>
      <c r="I357" s="19"/>
      <c r="J357" s="19"/>
      <c r="K357" s="19"/>
      <c r="L357" s="19"/>
      <c r="M357" s="19"/>
      <c r="N357" s="19"/>
    </row>
    <row r="358" spans="1:14">
      <c r="A358" s="20"/>
      <c r="B358" s="19"/>
      <c r="C358" s="19"/>
      <c r="D358" s="19"/>
      <c r="E358" s="19"/>
      <c r="F358" s="141"/>
      <c r="G358" s="19"/>
      <c r="H358" s="20"/>
      <c r="I358" s="19"/>
      <c r="J358" s="19"/>
      <c r="K358" s="19"/>
      <c r="L358" s="19"/>
      <c r="M358" s="19"/>
      <c r="N358" s="19"/>
    </row>
    <row r="359" spans="1:14">
      <c r="A359" s="20"/>
      <c r="B359" s="19"/>
      <c r="C359" s="19"/>
      <c r="D359" s="19"/>
      <c r="E359" s="19"/>
      <c r="F359" s="141"/>
      <c r="G359" s="19"/>
      <c r="H359" s="20"/>
      <c r="I359" s="19"/>
      <c r="J359" s="19"/>
      <c r="K359" s="19"/>
      <c r="L359" s="19"/>
      <c r="M359" s="19"/>
      <c r="N359" s="19"/>
    </row>
    <row r="360" spans="1:14">
      <c r="A360" s="20"/>
      <c r="B360" s="19"/>
      <c r="C360" s="19"/>
      <c r="D360" s="19"/>
      <c r="E360" s="19"/>
      <c r="F360" s="141"/>
      <c r="G360" s="19"/>
      <c r="H360" s="20"/>
      <c r="I360" s="19"/>
      <c r="J360" s="19"/>
      <c r="K360" s="19"/>
      <c r="L360" s="19"/>
      <c r="M360" s="19"/>
      <c r="N360" s="19"/>
    </row>
    <row r="361" spans="1:14">
      <c r="A361" s="20"/>
      <c r="B361" s="19"/>
      <c r="C361" s="19"/>
      <c r="D361" s="19"/>
      <c r="E361" s="19"/>
      <c r="F361" s="141"/>
      <c r="G361" s="19"/>
      <c r="H361" s="20"/>
      <c r="I361" s="19"/>
      <c r="J361" s="19"/>
      <c r="K361" s="19"/>
      <c r="L361" s="19"/>
      <c r="M361" s="19"/>
      <c r="N361" s="19"/>
    </row>
    <row r="362" spans="1:14">
      <c r="A362" s="20"/>
      <c r="B362" s="19"/>
      <c r="C362" s="19"/>
      <c r="D362" s="19"/>
      <c r="E362" s="19"/>
      <c r="F362" s="141"/>
      <c r="G362" s="19"/>
      <c r="H362" s="20"/>
      <c r="I362" s="19"/>
      <c r="J362" s="19"/>
      <c r="K362" s="19"/>
      <c r="L362" s="19"/>
      <c r="M362" s="19"/>
      <c r="N362" s="19"/>
    </row>
    <row r="363" spans="1:14">
      <c r="A363" s="20"/>
      <c r="B363" s="19"/>
      <c r="C363" s="19"/>
      <c r="D363" s="19"/>
      <c r="E363" s="19"/>
      <c r="F363" s="141"/>
      <c r="G363" s="19"/>
      <c r="H363" s="20"/>
      <c r="I363" s="19"/>
      <c r="J363" s="19"/>
      <c r="K363" s="19"/>
      <c r="L363" s="19"/>
      <c r="M363" s="19"/>
      <c r="N363" s="19"/>
    </row>
    <row r="364" spans="1:14">
      <c r="A364" s="20"/>
      <c r="B364" s="19"/>
      <c r="C364" s="19"/>
      <c r="D364" s="19"/>
      <c r="E364" s="19"/>
      <c r="F364" s="141"/>
      <c r="G364" s="19"/>
      <c r="H364" s="20"/>
      <c r="I364" s="19"/>
      <c r="J364" s="19"/>
      <c r="K364" s="19"/>
      <c r="L364" s="19"/>
      <c r="M364" s="19"/>
      <c r="N364" s="19"/>
    </row>
    <row r="365" spans="1:14">
      <c r="A365" s="20"/>
      <c r="B365" s="19"/>
      <c r="C365" s="19"/>
      <c r="D365" s="19"/>
      <c r="E365" s="19"/>
      <c r="F365" s="141"/>
      <c r="G365" s="19"/>
      <c r="H365" s="20"/>
      <c r="I365" s="19"/>
      <c r="J365" s="19"/>
      <c r="K365" s="19"/>
      <c r="L365" s="19"/>
      <c r="M365" s="19"/>
      <c r="N365" s="19"/>
    </row>
    <row r="366" spans="1:14">
      <c r="A366" s="20"/>
      <c r="B366" s="19"/>
      <c r="C366" s="19"/>
      <c r="D366" s="19"/>
      <c r="E366" s="19"/>
      <c r="F366" s="141"/>
      <c r="G366" s="19"/>
      <c r="H366" s="20"/>
      <c r="I366" s="19"/>
      <c r="J366" s="19"/>
      <c r="K366" s="19"/>
      <c r="L366" s="19"/>
      <c r="M366" s="19"/>
      <c r="N366" s="19"/>
    </row>
    <row r="367" spans="1:14">
      <c r="A367" s="20"/>
      <c r="B367" s="19"/>
      <c r="C367" s="19"/>
      <c r="D367" s="19"/>
      <c r="E367" s="19"/>
      <c r="F367" s="141"/>
      <c r="G367" s="19"/>
      <c r="H367" s="20"/>
      <c r="I367" s="19"/>
      <c r="J367" s="19"/>
      <c r="K367" s="19"/>
      <c r="L367" s="19"/>
      <c r="M367" s="19"/>
      <c r="N367" s="19"/>
    </row>
    <row r="368" spans="1:14">
      <c r="A368" s="20"/>
      <c r="B368" s="19"/>
      <c r="C368" s="19"/>
      <c r="D368" s="19"/>
      <c r="E368" s="19"/>
      <c r="F368" s="141"/>
      <c r="G368" s="19"/>
      <c r="H368" s="20"/>
      <c r="I368" s="19"/>
      <c r="J368" s="19"/>
      <c r="K368" s="19"/>
      <c r="L368" s="19"/>
      <c r="M368" s="19"/>
      <c r="N368" s="19"/>
    </row>
    <row r="369" spans="1:14">
      <c r="A369" s="20"/>
      <c r="B369" s="19"/>
      <c r="C369" s="19"/>
      <c r="D369" s="19"/>
      <c r="E369" s="19"/>
      <c r="F369" s="141"/>
      <c r="G369" s="19"/>
      <c r="H369" s="20"/>
      <c r="I369" s="19"/>
      <c r="J369" s="19"/>
      <c r="K369" s="19"/>
      <c r="L369" s="19"/>
      <c r="M369" s="19"/>
      <c r="N369" s="19"/>
    </row>
    <row r="370" spans="1:14">
      <c r="A370" s="20"/>
      <c r="B370" s="19"/>
      <c r="C370" s="19"/>
      <c r="D370" s="19"/>
      <c r="E370" s="19"/>
      <c r="F370" s="141"/>
      <c r="G370" s="19"/>
      <c r="H370" s="20"/>
      <c r="I370" s="19"/>
      <c r="J370" s="19"/>
      <c r="K370" s="19"/>
      <c r="L370" s="19"/>
      <c r="M370" s="19"/>
      <c r="N370" s="19"/>
    </row>
    <row r="371" spans="1:14">
      <c r="A371" s="20"/>
      <c r="B371" s="19"/>
      <c r="C371" s="19"/>
      <c r="D371" s="19"/>
      <c r="E371" s="19"/>
      <c r="F371" s="141"/>
      <c r="G371" s="19"/>
      <c r="H371" s="20"/>
      <c r="I371" s="19"/>
      <c r="J371" s="19"/>
      <c r="K371" s="19"/>
      <c r="L371" s="19"/>
      <c r="M371" s="19"/>
      <c r="N371" s="19"/>
    </row>
    <row r="372" spans="1:14">
      <c r="A372" s="20"/>
      <c r="B372" s="19"/>
      <c r="C372" s="19"/>
      <c r="D372" s="19"/>
      <c r="E372" s="19"/>
      <c r="F372" s="141"/>
      <c r="G372" s="19"/>
      <c r="H372" s="20"/>
      <c r="I372" s="19"/>
      <c r="J372" s="19"/>
      <c r="K372" s="19"/>
      <c r="L372" s="19"/>
      <c r="M372" s="19"/>
      <c r="N372" s="19"/>
    </row>
    <row r="373" spans="1:14">
      <c r="A373" s="20"/>
      <c r="B373" s="19"/>
      <c r="C373" s="19"/>
      <c r="D373" s="19"/>
      <c r="E373" s="19"/>
      <c r="F373" s="141"/>
      <c r="G373" s="19"/>
      <c r="H373" s="20"/>
      <c r="I373" s="19"/>
      <c r="J373" s="19"/>
      <c r="K373" s="19"/>
      <c r="L373" s="19"/>
      <c r="M373" s="19"/>
      <c r="N373" s="19"/>
    </row>
    <row r="374" spans="1:14">
      <c r="A374" s="20"/>
      <c r="B374" s="19"/>
      <c r="C374" s="19"/>
      <c r="D374" s="19"/>
      <c r="E374" s="19"/>
      <c r="F374" s="141"/>
      <c r="G374" s="19"/>
      <c r="H374" s="20"/>
      <c r="I374" s="19"/>
      <c r="J374" s="19"/>
      <c r="K374" s="19"/>
      <c r="L374" s="19"/>
      <c r="M374" s="19"/>
      <c r="N374" s="19"/>
    </row>
    <row r="375" spans="1:14">
      <c r="A375" s="20"/>
      <c r="B375" s="19"/>
      <c r="C375" s="19"/>
      <c r="D375" s="19"/>
      <c r="E375" s="19"/>
      <c r="F375" s="141"/>
      <c r="G375" s="19"/>
      <c r="H375" s="20"/>
      <c r="I375" s="19"/>
      <c r="J375" s="19"/>
      <c r="K375" s="19"/>
      <c r="L375" s="19"/>
      <c r="M375" s="19"/>
      <c r="N375" s="19"/>
    </row>
    <row r="376" spans="1:14">
      <c r="A376" s="20"/>
      <c r="B376" s="19"/>
      <c r="C376" s="19"/>
      <c r="D376" s="19"/>
      <c r="E376" s="19"/>
      <c r="F376" s="141"/>
      <c r="G376" s="19"/>
      <c r="H376" s="20"/>
      <c r="I376" s="19"/>
      <c r="J376" s="19"/>
      <c r="K376" s="19"/>
      <c r="L376" s="19"/>
      <c r="M376" s="19"/>
      <c r="N376" s="19"/>
    </row>
    <row r="377" spans="1:14">
      <c r="A377" s="20"/>
      <c r="B377" s="19"/>
      <c r="C377" s="19"/>
      <c r="D377" s="19"/>
      <c r="E377" s="19"/>
      <c r="F377" s="141"/>
      <c r="G377" s="19"/>
      <c r="H377" s="20"/>
      <c r="I377" s="19"/>
      <c r="J377" s="19"/>
      <c r="K377" s="19"/>
      <c r="L377" s="19"/>
      <c r="M377" s="19"/>
      <c r="N377" s="19"/>
    </row>
    <row r="378" spans="1:14">
      <c r="A378" s="20"/>
      <c r="B378" s="19"/>
      <c r="C378" s="19"/>
      <c r="D378" s="19"/>
      <c r="E378" s="19"/>
      <c r="F378" s="141"/>
      <c r="G378" s="19"/>
      <c r="H378" s="20"/>
      <c r="I378" s="19"/>
      <c r="J378" s="19"/>
      <c r="K378" s="19"/>
      <c r="L378" s="19"/>
      <c r="M378" s="19"/>
      <c r="N378" s="19"/>
    </row>
    <row r="379" spans="1:14">
      <c r="A379" s="20"/>
      <c r="B379" s="19"/>
      <c r="C379" s="19"/>
      <c r="D379" s="19"/>
      <c r="E379" s="19"/>
      <c r="F379" s="141"/>
      <c r="G379" s="19"/>
      <c r="H379" s="20"/>
      <c r="I379" s="19"/>
      <c r="J379" s="19"/>
      <c r="K379" s="19"/>
      <c r="L379" s="19"/>
      <c r="M379" s="19"/>
      <c r="N379" s="19"/>
    </row>
    <row r="380" spans="1:14">
      <c r="A380" s="20"/>
      <c r="B380" s="19"/>
      <c r="C380" s="19"/>
      <c r="D380" s="19"/>
      <c r="E380" s="19"/>
      <c r="F380" s="141"/>
      <c r="G380" s="19"/>
      <c r="H380" s="20"/>
      <c r="I380" s="19"/>
      <c r="J380" s="19"/>
      <c r="K380" s="19"/>
      <c r="L380" s="19"/>
      <c r="M380" s="19"/>
      <c r="N380" s="19"/>
    </row>
    <row r="381" spans="1:14">
      <c r="A381" s="20"/>
      <c r="B381" s="19"/>
      <c r="C381" s="19"/>
      <c r="D381" s="19"/>
      <c r="E381" s="19"/>
      <c r="F381" s="141"/>
      <c r="G381" s="19"/>
      <c r="H381" s="20"/>
      <c r="I381" s="19"/>
      <c r="J381" s="19"/>
      <c r="K381" s="19"/>
      <c r="L381" s="19"/>
      <c r="M381" s="19"/>
      <c r="N381" s="19"/>
    </row>
    <row r="382" spans="1:14">
      <c r="A382" s="20"/>
      <c r="B382" s="19"/>
      <c r="C382" s="19"/>
      <c r="D382" s="19"/>
      <c r="E382" s="19"/>
      <c r="F382" s="141"/>
      <c r="G382" s="19"/>
      <c r="H382" s="20"/>
      <c r="I382" s="19"/>
      <c r="J382" s="19"/>
      <c r="K382" s="19"/>
      <c r="L382" s="19"/>
      <c r="M382" s="19"/>
      <c r="N382" s="19"/>
    </row>
    <row r="383" spans="1:14">
      <c r="A383" s="20"/>
      <c r="B383" s="19"/>
      <c r="C383" s="19"/>
      <c r="D383" s="19"/>
      <c r="E383" s="19"/>
      <c r="F383" s="141"/>
      <c r="G383" s="19"/>
      <c r="H383" s="20"/>
      <c r="I383" s="19"/>
      <c r="J383" s="19"/>
      <c r="K383" s="19"/>
      <c r="L383" s="19"/>
      <c r="M383" s="19"/>
      <c r="N383" s="19"/>
    </row>
    <row r="384" spans="1:14">
      <c r="A384" s="20"/>
      <c r="B384" s="19"/>
      <c r="C384" s="19"/>
      <c r="D384" s="19"/>
      <c r="E384" s="19"/>
      <c r="F384" s="141"/>
      <c r="G384" s="19"/>
      <c r="H384" s="20"/>
      <c r="I384" s="19"/>
      <c r="J384" s="19"/>
      <c r="K384" s="19"/>
      <c r="L384" s="19"/>
      <c r="M384" s="19"/>
      <c r="N384" s="19"/>
    </row>
    <row r="385" spans="1:14">
      <c r="A385" s="20"/>
      <c r="B385" s="19"/>
      <c r="C385" s="19"/>
      <c r="D385" s="19"/>
      <c r="E385" s="19"/>
      <c r="F385" s="141"/>
      <c r="G385" s="19"/>
      <c r="H385" s="20"/>
      <c r="I385" s="19"/>
      <c r="J385" s="19"/>
      <c r="K385" s="19"/>
      <c r="L385" s="19"/>
      <c r="M385" s="19"/>
      <c r="N385" s="19"/>
    </row>
    <row r="386" spans="1:14">
      <c r="A386" s="20"/>
      <c r="B386" s="19"/>
      <c r="C386" s="19"/>
      <c r="D386" s="19"/>
      <c r="E386" s="19"/>
      <c r="F386" s="141"/>
      <c r="G386" s="19"/>
      <c r="H386" s="20"/>
      <c r="I386" s="19"/>
      <c r="J386" s="19"/>
      <c r="K386" s="19"/>
      <c r="L386" s="19"/>
      <c r="M386" s="19"/>
      <c r="N386" s="19"/>
    </row>
    <row r="387" spans="1:14">
      <c r="A387" s="20"/>
      <c r="B387" s="19"/>
      <c r="C387" s="19"/>
      <c r="D387" s="19"/>
      <c r="E387" s="19"/>
      <c r="F387" s="141"/>
      <c r="G387" s="19"/>
      <c r="H387" s="20"/>
      <c r="I387" s="19"/>
      <c r="J387" s="19"/>
      <c r="K387" s="19"/>
      <c r="L387" s="19"/>
      <c r="M387" s="19"/>
      <c r="N387" s="19"/>
    </row>
    <row r="388" spans="1:14">
      <c r="A388" s="20"/>
      <c r="B388" s="19"/>
      <c r="C388" s="19"/>
      <c r="D388" s="19"/>
      <c r="E388" s="19"/>
      <c r="F388" s="141"/>
      <c r="G388" s="19"/>
      <c r="H388" s="20"/>
      <c r="I388" s="19"/>
      <c r="J388" s="19"/>
      <c r="K388" s="19"/>
      <c r="L388" s="19"/>
      <c r="M388" s="19"/>
      <c r="N388" s="19"/>
    </row>
    <row r="389" spans="1:14">
      <c r="A389" s="20"/>
      <c r="B389" s="19"/>
      <c r="C389" s="19"/>
      <c r="D389" s="19"/>
      <c r="E389" s="19"/>
      <c r="F389" s="141"/>
      <c r="G389" s="19"/>
      <c r="H389" s="20"/>
      <c r="I389" s="19"/>
      <c r="J389" s="19"/>
      <c r="K389" s="19"/>
      <c r="L389" s="19"/>
      <c r="M389" s="19"/>
      <c r="N389" s="19"/>
    </row>
    <row r="390" spans="1:14">
      <c r="A390" s="20"/>
      <c r="B390" s="19"/>
      <c r="C390" s="19"/>
      <c r="D390" s="19"/>
      <c r="E390" s="19"/>
      <c r="F390" s="141"/>
      <c r="G390" s="19"/>
      <c r="H390" s="20"/>
      <c r="I390" s="19"/>
      <c r="J390" s="19"/>
      <c r="K390" s="19"/>
      <c r="L390" s="19"/>
      <c r="M390" s="19"/>
      <c r="N390" s="19"/>
    </row>
    <row r="391" spans="1:14">
      <c r="A391" s="20"/>
      <c r="B391" s="19"/>
      <c r="C391" s="19"/>
      <c r="D391" s="19"/>
      <c r="E391" s="19"/>
      <c r="F391" s="141"/>
      <c r="G391" s="19"/>
      <c r="H391" s="20"/>
      <c r="I391" s="19"/>
      <c r="J391" s="19"/>
      <c r="K391" s="19"/>
      <c r="L391" s="19"/>
      <c r="M391" s="19"/>
      <c r="N391" s="19"/>
    </row>
    <row r="392" spans="1:14">
      <c r="A392" s="20"/>
      <c r="B392" s="19"/>
      <c r="C392" s="19"/>
      <c r="D392" s="19"/>
      <c r="E392" s="19"/>
      <c r="F392" s="141"/>
      <c r="G392" s="19"/>
      <c r="H392" s="20"/>
      <c r="I392" s="19"/>
      <c r="J392" s="19"/>
      <c r="K392" s="19"/>
      <c r="L392" s="19"/>
      <c r="M392" s="19"/>
      <c r="N392" s="19"/>
    </row>
    <row r="393" spans="1:14">
      <c r="A393" s="20"/>
      <c r="B393" s="19"/>
      <c r="C393" s="19"/>
      <c r="D393" s="19"/>
      <c r="E393" s="19"/>
      <c r="F393" s="141"/>
      <c r="G393" s="19"/>
      <c r="H393" s="20"/>
      <c r="I393" s="19"/>
      <c r="J393" s="19"/>
      <c r="K393" s="19"/>
      <c r="L393" s="19"/>
      <c r="M393" s="19"/>
      <c r="N393" s="19"/>
    </row>
    <row r="394" spans="1:14">
      <c r="A394" s="20"/>
      <c r="B394" s="19"/>
      <c r="C394" s="19"/>
      <c r="D394" s="19"/>
      <c r="E394" s="19"/>
      <c r="F394" s="141"/>
      <c r="G394" s="19"/>
      <c r="H394" s="20"/>
      <c r="I394" s="19"/>
      <c r="J394" s="19"/>
      <c r="K394" s="19"/>
      <c r="L394" s="19"/>
      <c r="M394" s="19"/>
      <c r="N394" s="19"/>
    </row>
    <row r="395" spans="1:14">
      <c r="A395" s="20"/>
      <c r="B395" s="19"/>
      <c r="C395" s="19"/>
      <c r="D395" s="19"/>
      <c r="E395" s="19"/>
      <c r="F395" s="141"/>
      <c r="G395" s="19"/>
      <c r="H395" s="20"/>
      <c r="I395" s="19"/>
      <c r="J395" s="19"/>
      <c r="K395" s="19"/>
      <c r="L395" s="19"/>
      <c r="M395" s="19"/>
      <c r="N395" s="19"/>
    </row>
    <row r="396" spans="1:14">
      <c r="A396" s="20"/>
      <c r="B396" s="19"/>
      <c r="C396" s="19"/>
      <c r="D396" s="19"/>
      <c r="E396" s="19"/>
      <c r="F396" s="141"/>
      <c r="G396" s="19"/>
      <c r="H396" s="20"/>
      <c r="I396" s="19"/>
      <c r="J396" s="19"/>
      <c r="K396" s="19"/>
      <c r="L396" s="19"/>
      <c r="M396" s="19"/>
      <c r="N396" s="19"/>
    </row>
    <row r="397" spans="1:14">
      <c r="A397" s="20"/>
      <c r="B397" s="19"/>
      <c r="C397" s="19"/>
      <c r="D397" s="19"/>
      <c r="E397" s="19"/>
      <c r="F397" s="141"/>
      <c r="G397" s="19"/>
      <c r="H397" s="20"/>
      <c r="I397" s="19"/>
      <c r="J397" s="19"/>
      <c r="K397" s="19"/>
      <c r="L397" s="19"/>
      <c r="M397" s="19"/>
      <c r="N397" s="19"/>
    </row>
    <row r="398" spans="1:14">
      <c r="A398" s="20"/>
      <c r="B398" s="19"/>
      <c r="C398" s="19"/>
      <c r="D398" s="19"/>
      <c r="E398" s="19"/>
      <c r="F398" s="141"/>
      <c r="G398" s="19"/>
      <c r="H398" s="20"/>
      <c r="I398" s="19"/>
      <c r="J398" s="19"/>
      <c r="K398" s="19"/>
      <c r="L398" s="19"/>
      <c r="M398" s="19"/>
      <c r="N398" s="19"/>
    </row>
    <row r="399" spans="1:14">
      <c r="A399" s="20"/>
      <c r="B399" s="19"/>
      <c r="C399" s="19"/>
      <c r="D399" s="19"/>
      <c r="E399" s="19"/>
      <c r="F399" s="141"/>
      <c r="G399" s="19"/>
      <c r="H399" s="20"/>
      <c r="I399" s="19"/>
      <c r="J399" s="19"/>
      <c r="K399" s="19"/>
      <c r="L399" s="19"/>
      <c r="M399" s="19"/>
      <c r="N399" s="19"/>
    </row>
    <row r="400" spans="1:14">
      <c r="A400" s="20"/>
      <c r="B400" s="19"/>
      <c r="C400" s="19"/>
      <c r="D400" s="19"/>
      <c r="E400" s="19"/>
      <c r="F400" s="141"/>
      <c r="G400" s="19"/>
      <c r="H400" s="20"/>
      <c r="I400" s="19"/>
      <c r="J400" s="19"/>
      <c r="K400" s="19"/>
      <c r="L400" s="19"/>
      <c r="M400" s="19"/>
      <c r="N400" s="19"/>
    </row>
    <row r="401" spans="1:14">
      <c r="A401" s="20"/>
      <c r="B401" s="19"/>
      <c r="C401" s="19"/>
      <c r="D401" s="19"/>
      <c r="E401" s="19"/>
      <c r="F401" s="141"/>
      <c r="G401" s="19"/>
      <c r="H401" s="20"/>
      <c r="I401" s="19"/>
      <c r="J401" s="19"/>
      <c r="K401" s="19"/>
      <c r="L401" s="19"/>
      <c r="M401" s="19"/>
      <c r="N401" s="19"/>
    </row>
    <row r="402" spans="1:14">
      <c r="A402" s="20"/>
      <c r="B402" s="19"/>
      <c r="C402" s="19"/>
      <c r="D402" s="19"/>
      <c r="E402" s="19"/>
      <c r="F402" s="141"/>
      <c r="G402" s="19"/>
      <c r="H402" s="20"/>
      <c r="I402" s="19"/>
      <c r="J402" s="19"/>
      <c r="K402" s="19"/>
      <c r="L402" s="19"/>
      <c r="M402" s="19"/>
      <c r="N402" s="19"/>
    </row>
    <row r="403" spans="1:14">
      <c r="A403" s="20"/>
      <c r="B403" s="19"/>
      <c r="C403" s="19"/>
      <c r="D403" s="19"/>
      <c r="E403" s="19"/>
      <c r="F403" s="141"/>
      <c r="G403" s="19"/>
      <c r="H403" s="20"/>
      <c r="I403" s="19"/>
      <c r="J403" s="19"/>
      <c r="K403" s="19"/>
      <c r="L403" s="19"/>
      <c r="M403" s="19"/>
      <c r="N403" s="19"/>
    </row>
    <row r="404" spans="1:14">
      <c r="A404" s="20"/>
      <c r="B404" s="19"/>
      <c r="C404" s="19"/>
      <c r="D404" s="19"/>
      <c r="E404" s="19"/>
      <c r="F404" s="141"/>
      <c r="G404" s="19"/>
      <c r="H404" s="20"/>
      <c r="I404" s="19"/>
      <c r="J404" s="19"/>
      <c r="K404" s="19"/>
      <c r="L404" s="19"/>
      <c r="M404" s="19"/>
      <c r="N404" s="19"/>
    </row>
    <row r="405" spans="1:14">
      <c r="A405" s="20"/>
      <c r="B405" s="19"/>
      <c r="C405" s="19"/>
      <c r="D405" s="19"/>
      <c r="E405" s="19"/>
      <c r="F405" s="141"/>
      <c r="G405" s="19"/>
      <c r="H405" s="20"/>
      <c r="I405" s="19"/>
      <c r="J405" s="19"/>
      <c r="K405" s="19"/>
      <c r="L405" s="19"/>
      <c r="M405" s="19"/>
      <c r="N405" s="19"/>
    </row>
    <row r="406" spans="1:14">
      <c r="A406" s="20"/>
      <c r="B406" s="19"/>
      <c r="C406" s="19"/>
      <c r="D406" s="19"/>
      <c r="E406" s="19"/>
      <c r="F406" s="141"/>
      <c r="G406" s="19"/>
      <c r="H406" s="20"/>
      <c r="I406" s="19"/>
      <c r="J406" s="19"/>
      <c r="K406" s="19"/>
      <c r="L406" s="19"/>
      <c r="M406" s="19"/>
      <c r="N406" s="19"/>
    </row>
    <row r="407" spans="1:14">
      <c r="A407" s="20"/>
      <c r="B407" s="19"/>
      <c r="C407" s="19"/>
      <c r="D407" s="19"/>
      <c r="E407" s="19"/>
      <c r="F407" s="141"/>
      <c r="G407" s="19"/>
      <c r="H407" s="20"/>
      <c r="I407" s="19"/>
      <c r="J407" s="19"/>
      <c r="K407" s="19"/>
      <c r="L407" s="19"/>
      <c r="M407" s="19"/>
      <c r="N407" s="19"/>
    </row>
    <row r="408" spans="1:14">
      <c r="A408" s="20"/>
      <c r="B408" s="19"/>
      <c r="C408" s="19"/>
      <c r="D408" s="19"/>
      <c r="E408" s="19"/>
      <c r="F408" s="141"/>
      <c r="G408" s="19"/>
      <c r="H408" s="20"/>
      <c r="I408" s="19"/>
      <c r="J408" s="19"/>
      <c r="K408" s="19"/>
      <c r="L408" s="19"/>
      <c r="M408" s="19"/>
      <c r="N408" s="19"/>
    </row>
    <row r="409" spans="1:14">
      <c r="A409" s="20"/>
      <c r="B409" s="19"/>
      <c r="C409" s="19"/>
      <c r="D409" s="19"/>
      <c r="E409" s="19"/>
      <c r="F409" s="141"/>
      <c r="G409" s="19"/>
      <c r="H409" s="20"/>
      <c r="I409" s="19"/>
      <c r="J409" s="19"/>
      <c r="K409" s="19"/>
      <c r="L409" s="19"/>
      <c r="M409" s="19"/>
      <c r="N409" s="19"/>
    </row>
    <row r="410" spans="1:14">
      <c r="A410" s="20"/>
      <c r="B410" s="19"/>
      <c r="C410" s="19"/>
      <c r="D410" s="19"/>
      <c r="E410" s="19"/>
      <c r="F410" s="141"/>
      <c r="G410" s="19"/>
      <c r="H410" s="20"/>
      <c r="I410" s="19"/>
      <c r="J410" s="19"/>
      <c r="K410" s="19"/>
      <c r="L410" s="19"/>
      <c r="M410" s="19"/>
      <c r="N410" s="19"/>
    </row>
    <row r="411" spans="1:14">
      <c r="A411" s="20"/>
      <c r="B411" s="19"/>
      <c r="C411" s="19"/>
      <c r="D411" s="19"/>
      <c r="E411" s="19"/>
      <c r="F411" s="141"/>
      <c r="G411" s="19"/>
      <c r="H411" s="20"/>
      <c r="I411" s="19"/>
      <c r="J411" s="19"/>
      <c r="K411" s="19"/>
      <c r="L411" s="19"/>
      <c r="M411" s="19"/>
      <c r="N411" s="19"/>
    </row>
    <row r="412" spans="1:14">
      <c r="A412" s="20"/>
      <c r="B412" s="19"/>
      <c r="C412" s="19"/>
      <c r="D412" s="19"/>
      <c r="E412" s="19"/>
      <c r="F412" s="141"/>
      <c r="G412" s="19"/>
      <c r="H412" s="20"/>
      <c r="I412" s="19"/>
      <c r="J412" s="19"/>
      <c r="K412" s="19"/>
      <c r="L412" s="19"/>
      <c r="M412" s="19"/>
      <c r="N412" s="19"/>
    </row>
    <row r="413" spans="1:14">
      <c r="A413" s="20"/>
      <c r="B413" s="19"/>
      <c r="C413" s="19"/>
      <c r="D413" s="19"/>
      <c r="E413" s="19"/>
      <c r="F413" s="141"/>
      <c r="G413" s="19"/>
      <c r="H413" s="20"/>
      <c r="I413" s="19"/>
      <c r="J413" s="19"/>
      <c r="K413" s="19"/>
      <c r="L413" s="19"/>
      <c r="M413" s="19"/>
      <c r="N413" s="19"/>
    </row>
    <row r="414" spans="1:14">
      <c r="A414" s="20"/>
      <c r="B414" s="19"/>
      <c r="C414" s="19"/>
      <c r="D414" s="19"/>
      <c r="E414" s="19"/>
      <c r="F414" s="141"/>
      <c r="G414" s="19"/>
      <c r="H414" s="20"/>
      <c r="I414" s="19"/>
      <c r="J414" s="19"/>
      <c r="K414" s="19"/>
      <c r="L414" s="19"/>
      <c r="M414" s="19"/>
      <c r="N414" s="19"/>
    </row>
    <row r="415" spans="1:14">
      <c r="A415" s="20"/>
      <c r="B415" s="19"/>
      <c r="C415" s="19"/>
      <c r="D415" s="19"/>
      <c r="E415" s="19"/>
      <c r="F415" s="141"/>
      <c r="G415" s="19"/>
      <c r="H415" s="20"/>
      <c r="I415" s="19"/>
      <c r="J415" s="19"/>
      <c r="K415" s="19"/>
      <c r="L415" s="19"/>
      <c r="M415" s="19"/>
      <c r="N415" s="19"/>
    </row>
    <row r="416" spans="1:14">
      <c r="A416" s="20"/>
      <c r="B416" s="19"/>
      <c r="C416" s="19"/>
      <c r="D416" s="19"/>
      <c r="E416" s="19"/>
      <c r="F416" s="141"/>
      <c r="G416" s="19"/>
      <c r="H416" s="20"/>
      <c r="I416" s="19"/>
      <c r="J416" s="19"/>
      <c r="K416" s="19"/>
      <c r="L416" s="19"/>
      <c r="M416" s="19"/>
      <c r="N416" s="19"/>
    </row>
    <row r="417" spans="1:14">
      <c r="A417" s="20"/>
      <c r="B417" s="19"/>
      <c r="C417" s="19"/>
      <c r="D417" s="19"/>
      <c r="E417" s="19"/>
      <c r="F417" s="141"/>
      <c r="G417" s="19"/>
      <c r="H417" s="20"/>
      <c r="I417" s="19"/>
      <c r="J417" s="19"/>
      <c r="K417" s="19"/>
      <c r="L417" s="19"/>
      <c r="M417" s="19"/>
      <c r="N417" s="19"/>
    </row>
    <row r="418" spans="1:14">
      <c r="A418" s="20"/>
      <c r="B418" s="19"/>
      <c r="C418" s="19"/>
      <c r="D418" s="19"/>
      <c r="E418" s="19"/>
      <c r="F418" s="141"/>
      <c r="G418" s="19"/>
      <c r="H418" s="20"/>
      <c r="I418" s="19"/>
      <c r="J418" s="19"/>
      <c r="K418" s="19"/>
      <c r="L418" s="19"/>
      <c r="M418" s="19"/>
      <c r="N418" s="19"/>
    </row>
    <row r="419" spans="1:14">
      <c r="A419" s="20"/>
      <c r="B419" s="19"/>
      <c r="C419" s="19"/>
      <c r="D419" s="19"/>
      <c r="E419" s="19"/>
      <c r="F419" s="141"/>
      <c r="G419" s="19"/>
      <c r="H419" s="20"/>
      <c r="I419" s="19"/>
      <c r="J419" s="19"/>
      <c r="K419" s="19"/>
      <c r="L419" s="19"/>
      <c r="M419" s="19"/>
      <c r="N419" s="19"/>
    </row>
    <row r="420" spans="1:14">
      <c r="A420" s="20"/>
      <c r="B420" s="19"/>
      <c r="C420" s="19"/>
      <c r="D420" s="19"/>
      <c r="E420" s="19"/>
      <c r="F420" s="141"/>
      <c r="G420" s="19"/>
      <c r="H420" s="20"/>
      <c r="I420" s="19"/>
      <c r="J420" s="19"/>
      <c r="K420" s="19"/>
      <c r="L420" s="19"/>
      <c r="M420" s="19"/>
      <c r="N420" s="19"/>
    </row>
    <row r="421" spans="1:14">
      <c r="A421" s="20"/>
      <c r="B421" s="19"/>
      <c r="C421" s="19"/>
      <c r="D421" s="19"/>
      <c r="E421" s="19"/>
      <c r="F421" s="141"/>
      <c r="G421" s="19"/>
      <c r="H421" s="20"/>
      <c r="I421" s="19"/>
      <c r="J421" s="19"/>
      <c r="K421" s="19"/>
      <c r="L421" s="19"/>
      <c r="M421" s="19"/>
      <c r="N421" s="19"/>
    </row>
    <row r="422" spans="1:14">
      <c r="A422" s="20"/>
      <c r="B422" s="19"/>
      <c r="C422" s="19"/>
      <c r="D422" s="19"/>
      <c r="E422" s="19"/>
      <c r="F422" s="141"/>
      <c r="G422" s="19"/>
      <c r="H422" s="20"/>
      <c r="I422" s="19"/>
      <c r="J422" s="19"/>
      <c r="K422" s="19"/>
      <c r="L422" s="19"/>
      <c r="M422" s="19"/>
      <c r="N422" s="19"/>
    </row>
    <row r="423" spans="1:14">
      <c r="A423" s="20"/>
      <c r="B423" s="19"/>
      <c r="C423" s="19"/>
      <c r="D423" s="19"/>
      <c r="E423" s="19"/>
      <c r="F423" s="141"/>
      <c r="G423" s="19"/>
      <c r="H423" s="20"/>
      <c r="I423" s="19"/>
      <c r="J423" s="19"/>
      <c r="K423" s="19"/>
      <c r="L423" s="19"/>
      <c r="M423" s="19"/>
      <c r="N423" s="19"/>
    </row>
    <row r="424" spans="1:14">
      <c r="A424" s="20"/>
      <c r="B424" s="19"/>
      <c r="C424" s="19"/>
      <c r="D424" s="19"/>
      <c r="E424" s="19"/>
      <c r="F424" s="141"/>
      <c r="G424" s="19"/>
      <c r="H424" s="20"/>
      <c r="I424" s="19"/>
      <c r="J424" s="19"/>
      <c r="K424" s="19"/>
      <c r="L424" s="19"/>
      <c r="M424" s="19"/>
      <c r="N424" s="19"/>
    </row>
    <row r="425" spans="1:14">
      <c r="A425" s="20"/>
      <c r="B425" s="19"/>
      <c r="C425" s="19"/>
      <c r="D425" s="19"/>
      <c r="E425" s="19"/>
      <c r="F425" s="141"/>
      <c r="G425" s="19"/>
      <c r="H425" s="20"/>
      <c r="I425" s="19"/>
      <c r="J425" s="19"/>
      <c r="K425" s="19"/>
      <c r="L425" s="19"/>
      <c r="M425" s="19"/>
      <c r="N425" s="19"/>
    </row>
    <row r="426" spans="1:14">
      <c r="A426" s="20"/>
      <c r="B426" s="19"/>
      <c r="C426" s="19"/>
      <c r="D426" s="19"/>
      <c r="E426" s="19"/>
      <c r="F426" s="141"/>
      <c r="G426" s="19"/>
      <c r="H426" s="20"/>
      <c r="I426" s="19"/>
      <c r="J426" s="19"/>
      <c r="K426" s="19"/>
      <c r="L426" s="19"/>
      <c r="M426" s="19"/>
      <c r="N426" s="19"/>
    </row>
    <row r="427" spans="1:14">
      <c r="A427" s="20"/>
      <c r="B427" s="19"/>
      <c r="C427" s="19"/>
      <c r="D427" s="19"/>
      <c r="E427" s="19"/>
      <c r="F427" s="141"/>
      <c r="G427" s="19"/>
      <c r="H427" s="20"/>
      <c r="I427" s="19"/>
      <c r="J427" s="19"/>
      <c r="K427" s="19"/>
      <c r="L427" s="19"/>
      <c r="M427" s="19"/>
      <c r="N427" s="19"/>
    </row>
    <row r="428" spans="1:14">
      <c r="A428" s="20"/>
      <c r="B428" s="19"/>
      <c r="C428" s="19"/>
      <c r="D428" s="19"/>
      <c r="E428" s="19"/>
      <c r="F428" s="141"/>
      <c r="G428" s="19"/>
      <c r="H428" s="20"/>
      <c r="I428" s="19"/>
      <c r="J428" s="19"/>
      <c r="K428" s="19"/>
      <c r="L428" s="19"/>
      <c r="M428" s="19"/>
      <c r="N428" s="19"/>
    </row>
    <row r="429" spans="1:14">
      <c r="A429" s="20"/>
      <c r="B429" s="19"/>
      <c r="C429" s="19"/>
      <c r="D429" s="19"/>
      <c r="E429" s="19"/>
      <c r="F429" s="141"/>
      <c r="G429" s="19"/>
      <c r="H429" s="20"/>
      <c r="I429" s="19"/>
      <c r="J429" s="19"/>
      <c r="K429" s="19"/>
      <c r="L429" s="19"/>
      <c r="M429" s="19"/>
      <c r="N429" s="19"/>
    </row>
    <row r="430" spans="1:14">
      <c r="A430" s="20"/>
      <c r="B430" s="19"/>
      <c r="C430" s="19"/>
      <c r="D430" s="19"/>
      <c r="E430" s="19"/>
      <c r="F430" s="141"/>
      <c r="G430" s="19"/>
      <c r="H430" s="20"/>
      <c r="I430" s="19"/>
      <c r="J430" s="19"/>
      <c r="K430" s="19"/>
      <c r="L430" s="19"/>
      <c r="M430" s="19"/>
      <c r="N430" s="19"/>
    </row>
    <row r="431" spans="1:14">
      <c r="A431" s="20"/>
      <c r="B431" s="19"/>
      <c r="C431" s="19"/>
      <c r="D431" s="19"/>
      <c r="E431" s="19"/>
      <c r="F431" s="141"/>
      <c r="G431" s="19"/>
      <c r="H431" s="20"/>
      <c r="I431" s="19"/>
      <c r="J431" s="19"/>
      <c r="K431" s="19"/>
      <c r="L431" s="19"/>
      <c r="M431" s="19"/>
      <c r="N431" s="19"/>
    </row>
    <row r="432" spans="1:14">
      <c r="A432" s="20"/>
      <c r="B432" s="19"/>
      <c r="C432" s="19"/>
      <c r="D432" s="19"/>
      <c r="E432" s="19"/>
      <c r="F432" s="141"/>
      <c r="G432" s="19"/>
      <c r="H432" s="20"/>
      <c r="I432" s="19"/>
      <c r="J432" s="19"/>
      <c r="K432" s="19"/>
      <c r="L432" s="19"/>
      <c r="M432" s="19"/>
      <c r="N432" s="19"/>
    </row>
    <row r="433" spans="1:14">
      <c r="A433" s="20"/>
      <c r="B433" s="19"/>
      <c r="C433" s="19"/>
      <c r="D433" s="19"/>
      <c r="E433" s="19"/>
      <c r="F433" s="141"/>
      <c r="G433" s="19"/>
      <c r="H433" s="20"/>
      <c r="I433" s="19"/>
      <c r="J433" s="19"/>
      <c r="K433" s="19"/>
      <c r="L433" s="19"/>
      <c r="M433" s="19"/>
      <c r="N433" s="19"/>
    </row>
    <row r="434" spans="1:14">
      <c r="A434" s="20"/>
      <c r="B434" s="19"/>
      <c r="C434" s="19"/>
      <c r="D434" s="19"/>
      <c r="E434" s="19"/>
      <c r="F434" s="141"/>
      <c r="G434" s="19"/>
      <c r="H434" s="20"/>
      <c r="I434" s="19"/>
      <c r="J434" s="19"/>
      <c r="K434" s="19"/>
      <c r="L434" s="19"/>
      <c r="M434" s="19"/>
      <c r="N434" s="19"/>
    </row>
    <row r="435" spans="1:14">
      <c r="A435" s="20"/>
      <c r="B435" s="19"/>
      <c r="C435" s="19"/>
      <c r="D435" s="19"/>
      <c r="E435" s="19"/>
      <c r="F435" s="141"/>
      <c r="G435" s="19"/>
      <c r="H435" s="20"/>
      <c r="I435" s="19"/>
      <c r="J435" s="19"/>
      <c r="K435" s="19"/>
      <c r="L435" s="19"/>
      <c r="M435" s="19"/>
      <c r="N435" s="19"/>
    </row>
    <row r="436" spans="1:14">
      <c r="A436" s="20"/>
      <c r="B436" s="19"/>
      <c r="C436" s="19"/>
      <c r="D436" s="19"/>
      <c r="E436" s="19"/>
      <c r="F436" s="141"/>
      <c r="G436" s="19"/>
      <c r="H436" s="20"/>
      <c r="I436" s="19"/>
      <c r="J436" s="19"/>
      <c r="K436" s="19"/>
      <c r="L436" s="19"/>
      <c r="M436" s="19"/>
      <c r="N436" s="19"/>
    </row>
    <row r="437" spans="1:14">
      <c r="A437" s="20"/>
      <c r="B437" s="19"/>
      <c r="C437" s="19"/>
      <c r="D437" s="19"/>
      <c r="E437" s="19"/>
      <c r="F437" s="141"/>
      <c r="G437" s="19"/>
      <c r="H437" s="20"/>
      <c r="I437" s="19"/>
      <c r="J437" s="19"/>
      <c r="K437" s="19"/>
      <c r="L437" s="19"/>
      <c r="M437" s="19"/>
      <c r="N437" s="19"/>
    </row>
    <row r="438" spans="1:14">
      <c r="A438" s="20"/>
      <c r="B438" s="19"/>
      <c r="C438" s="19"/>
      <c r="D438" s="19"/>
      <c r="E438" s="19"/>
      <c r="F438" s="141"/>
      <c r="G438" s="19"/>
      <c r="H438" s="20"/>
      <c r="I438" s="19"/>
      <c r="J438" s="19"/>
      <c r="K438" s="19"/>
      <c r="L438" s="19"/>
      <c r="M438" s="19"/>
      <c r="N438" s="19"/>
    </row>
    <row r="439" spans="1:14">
      <c r="A439" s="20"/>
      <c r="B439" s="19"/>
      <c r="C439" s="19"/>
      <c r="D439" s="19"/>
      <c r="E439" s="19"/>
      <c r="F439" s="141"/>
      <c r="G439" s="19"/>
      <c r="H439" s="20"/>
      <c r="I439" s="19"/>
      <c r="J439" s="19"/>
      <c r="K439" s="19"/>
      <c r="L439" s="19"/>
      <c r="M439" s="19"/>
      <c r="N439" s="19"/>
    </row>
    <row r="440" spans="1:14">
      <c r="A440" s="20"/>
      <c r="B440" s="19"/>
      <c r="C440" s="19"/>
      <c r="D440" s="19"/>
      <c r="E440" s="19"/>
      <c r="F440" s="141"/>
      <c r="G440" s="19"/>
      <c r="H440" s="20"/>
      <c r="I440" s="19"/>
      <c r="J440" s="19"/>
      <c r="K440" s="19"/>
      <c r="L440" s="19"/>
      <c r="M440" s="19"/>
      <c r="N440" s="19"/>
    </row>
    <row r="441" spans="1:14">
      <c r="A441" s="20"/>
      <c r="B441" s="19"/>
      <c r="C441" s="19"/>
      <c r="D441" s="19"/>
      <c r="E441" s="19"/>
      <c r="F441" s="141"/>
      <c r="G441" s="19"/>
      <c r="H441" s="20"/>
      <c r="I441" s="19"/>
      <c r="J441" s="19"/>
      <c r="K441" s="19"/>
      <c r="L441" s="19"/>
      <c r="M441" s="19"/>
      <c r="N441" s="19"/>
    </row>
    <row r="442" spans="1:14">
      <c r="A442" s="20"/>
      <c r="B442" s="19"/>
      <c r="C442" s="19"/>
      <c r="D442" s="19"/>
      <c r="E442" s="19"/>
      <c r="F442" s="141"/>
      <c r="G442" s="19"/>
      <c r="H442" s="20"/>
      <c r="I442" s="19"/>
      <c r="J442" s="19"/>
      <c r="K442" s="19"/>
      <c r="L442" s="19"/>
      <c r="M442" s="19"/>
      <c r="N442" s="19"/>
    </row>
    <row r="443" spans="1:14">
      <c r="A443" s="20"/>
      <c r="B443" s="19"/>
      <c r="C443" s="19"/>
      <c r="D443" s="19"/>
      <c r="E443" s="19"/>
      <c r="F443" s="141"/>
      <c r="G443" s="19"/>
      <c r="H443" s="20"/>
      <c r="I443" s="19"/>
      <c r="J443" s="19"/>
      <c r="K443" s="19"/>
      <c r="L443" s="19"/>
      <c r="M443" s="19"/>
      <c r="N443" s="19"/>
    </row>
    <row r="444" spans="1:14">
      <c r="A444" s="20"/>
      <c r="B444" s="19"/>
      <c r="C444" s="19"/>
      <c r="D444" s="19"/>
      <c r="E444" s="19"/>
      <c r="F444" s="141"/>
      <c r="G444" s="19"/>
      <c r="H444" s="20"/>
      <c r="I444" s="19"/>
      <c r="J444" s="19"/>
      <c r="K444" s="19"/>
      <c r="L444" s="19"/>
      <c r="M444" s="19"/>
      <c r="N444" s="19"/>
    </row>
    <row r="445" spans="1:14">
      <c r="A445" s="20"/>
      <c r="B445" s="19"/>
      <c r="C445" s="19"/>
      <c r="D445" s="19"/>
      <c r="E445" s="19"/>
      <c r="F445" s="141"/>
      <c r="G445" s="19"/>
      <c r="H445" s="20"/>
      <c r="I445" s="19"/>
      <c r="J445" s="19"/>
      <c r="K445" s="19"/>
      <c r="L445" s="19"/>
      <c r="M445" s="19"/>
      <c r="N445" s="19"/>
    </row>
    <row r="446" spans="1:14">
      <c r="A446" s="20"/>
      <c r="B446" s="19"/>
      <c r="C446" s="19"/>
      <c r="D446" s="19"/>
      <c r="E446" s="19"/>
      <c r="F446" s="141"/>
      <c r="G446" s="19"/>
      <c r="H446" s="20"/>
      <c r="I446" s="19"/>
      <c r="J446" s="19"/>
      <c r="K446" s="19"/>
      <c r="L446" s="19"/>
      <c r="M446" s="19"/>
      <c r="N446" s="19"/>
    </row>
    <row r="447" spans="1:14">
      <c r="A447" s="20"/>
      <c r="B447" s="19"/>
      <c r="C447" s="19"/>
      <c r="D447" s="19"/>
      <c r="E447" s="19"/>
      <c r="F447" s="141"/>
      <c r="G447" s="19"/>
      <c r="H447" s="20"/>
      <c r="I447" s="19"/>
      <c r="J447" s="19"/>
      <c r="K447" s="19"/>
      <c r="L447" s="19"/>
      <c r="M447" s="19"/>
      <c r="N447" s="19"/>
    </row>
    <row r="448" spans="1:14">
      <c r="A448" s="20"/>
      <c r="B448" s="19"/>
      <c r="C448" s="19"/>
      <c r="D448" s="19"/>
      <c r="E448" s="19"/>
      <c r="F448" s="141"/>
      <c r="G448" s="19"/>
      <c r="H448" s="20"/>
      <c r="I448" s="19"/>
      <c r="J448" s="19"/>
      <c r="K448" s="19"/>
      <c r="L448" s="19"/>
      <c r="M448" s="19"/>
      <c r="N448" s="19"/>
    </row>
    <row r="449" spans="1:14">
      <c r="A449" s="20"/>
      <c r="B449" s="19"/>
      <c r="C449" s="19"/>
      <c r="D449" s="19"/>
      <c r="E449" s="19"/>
      <c r="F449" s="141"/>
      <c r="G449" s="19"/>
      <c r="H449" s="20"/>
      <c r="I449" s="19"/>
      <c r="J449" s="19"/>
      <c r="K449" s="19"/>
      <c r="L449" s="19"/>
      <c r="M449" s="19"/>
      <c r="N449" s="19"/>
    </row>
    <row r="450" spans="1:14">
      <c r="A450" s="20"/>
      <c r="B450" s="19"/>
      <c r="C450" s="19"/>
      <c r="D450" s="19"/>
      <c r="E450" s="19"/>
      <c r="F450" s="141"/>
      <c r="G450" s="19"/>
      <c r="H450" s="20"/>
      <c r="I450" s="19"/>
      <c r="J450" s="19"/>
      <c r="K450" s="19"/>
      <c r="L450" s="19"/>
      <c r="M450" s="19"/>
      <c r="N450" s="19"/>
    </row>
    <row r="451" spans="1:14">
      <c r="A451" s="20"/>
      <c r="B451" s="19"/>
      <c r="C451" s="19"/>
      <c r="D451" s="19"/>
      <c r="E451" s="19"/>
      <c r="F451" s="141"/>
      <c r="G451" s="19"/>
      <c r="H451" s="20"/>
      <c r="I451" s="19"/>
      <c r="J451" s="19"/>
      <c r="K451" s="19"/>
      <c r="L451" s="19"/>
      <c r="M451" s="19"/>
      <c r="N451" s="19"/>
    </row>
    <row r="452" spans="1:14">
      <c r="A452" s="20"/>
      <c r="B452" s="19"/>
      <c r="C452" s="19"/>
      <c r="D452" s="19"/>
      <c r="E452" s="19"/>
      <c r="F452" s="141"/>
      <c r="G452" s="19"/>
      <c r="H452" s="20"/>
      <c r="I452" s="19"/>
      <c r="J452" s="19"/>
      <c r="K452" s="19"/>
      <c r="L452" s="19"/>
      <c r="M452" s="19"/>
      <c r="N452" s="19"/>
    </row>
    <row r="453" spans="1:14">
      <c r="A453" s="20"/>
      <c r="B453" s="19"/>
      <c r="C453" s="19"/>
      <c r="D453" s="19"/>
      <c r="E453" s="19"/>
      <c r="F453" s="141"/>
      <c r="G453" s="19"/>
      <c r="H453" s="20"/>
      <c r="I453" s="19"/>
      <c r="J453" s="19"/>
      <c r="K453" s="19"/>
      <c r="L453" s="19"/>
      <c r="M453" s="19"/>
      <c r="N453" s="19"/>
    </row>
    <row r="454" spans="1:14">
      <c r="A454" s="20"/>
      <c r="B454" s="19"/>
      <c r="C454" s="19"/>
      <c r="D454" s="19"/>
      <c r="E454" s="19"/>
      <c r="F454" s="141"/>
      <c r="G454" s="19"/>
      <c r="H454" s="20"/>
      <c r="I454" s="19"/>
      <c r="J454" s="19"/>
      <c r="K454" s="19"/>
      <c r="L454" s="19"/>
      <c r="M454" s="19"/>
      <c r="N454" s="19"/>
    </row>
    <row r="455" spans="1:14">
      <c r="A455" s="20"/>
      <c r="B455" s="19"/>
      <c r="C455" s="19"/>
      <c r="D455" s="19"/>
      <c r="E455" s="19"/>
      <c r="F455" s="141"/>
      <c r="G455" s="19"/>
      <c r="H455" s="20"/>
      <c r="I455" s="19"/>
      <c r="J455" s="19"/>
      <c r="K455" s="19"/>
      <c r="L455" s="19"/>
      <c r="M455" s="19"/>
      <c r="N455" s="19"/>
    </row>
    <row r="456" spans="1:14">
      <c r="A456" s="20"/>
      <c r="B456" s="19"/>
      <c r="C456" s="19"/>
      <c r="D456" s="19"/>
      <c r="E456" s="19"/>
      <c r="F456" s="141"/>
      <c r="G456" s="19"/>
      <c r="H456" s="20"/>
      <c r="I456" s="19"/>
      <c r="J456" s="19"/>
      <c r="K456" s="19"/>
      <c r="L456" s="19"/>
      <c r="M456" s="19"/>
      <c r="N456" s="19"/>
    </row>
    <row r="457" spans="1:14">
      <c r="A457" s="20"/>
      <c r="B457" s="19"/>
      <c r="C457" s="19"/>
      <c r="D457" s="19"/>
      <c r="E457" s="19"/>
      <c r="F457" s="141"/>
      <c r="G457" s="19"/>
      <c r="H457" s="20"/>
      <c r="I457" s="19"/>
      <c r="J457" s="19"/>
      <c r="K457" s="19"/>
      <c r="L457" s="19"/>
      <c r="M457" s="19"/>
      <c r="N457" s="19"/>
    </row>
    <row r="458" spans="1:14">
      <c r="A458" s="20"/>
      <c r="B458" s="19"/>
      <c r="C458" s="19"/>
      <c r="D458" s="19"/>
      <c r="E458" s="19"/>
      <c r="F458" s="141"/>
      <c r="G458" s="19"/>
      <c r="H458" s="20"/>
      <c r="I458" s="19"/>
      <c r="J458" s="19"/>
      <c r="K458" s="19"/>
      <c r="L458" s="19"/>
      <c r="M458" s="19"/>
      <c r="N458" s="19"/>
    </row>
    <row r="459" spans="1:14">
      <c r="A459" s="20"/>
      <c r="B459" s="19"/>
      <c r="C459" s="19"/>
      <c r="D459" s="19"/>
      <c r="E459" s="19"/>
      <c r="F459" s="141"/>
      <c r="G459" s="19"/>
      <c r="H459" s="20"/>
      <c r="I459" s="19"/>
      <c r="J459" s="19"/>
      <c r="K459" s="19"/>
      <c r="L459" s="19"/>
      <c r="M459" s="19"/>
      <c r="N459" s="19"/>
    </row>
    <row r="460" spans="1:14">
      <c r="A460" s="20"/>
      <c r="B460" s="19"/>
      <c r="C460" s="19"/>
      <c r="D460" s="19"/>
      <c r="E460" s="19"/>
      <c r="F460" s="141"/>
      <c r="G460" s="19"/>
      <c r="H460" s="20"/>
      <c r="I460" s="19"/>
      <c r="J460" s="19"/>
      <c r="K460" s="19"/>
      <c r="L460" s="19"/>
      <c r="M460" s="19"/>
      <c r="N460" s="19"/>
    </row>
    <row r="461" spans="1:14">
      <c r="A461" s="20"/>
      <c r="B461" s="19"/>
      <c r="C461" s="19"/>
      <c r="D461" s="19"/>
      <c r="E461" s="19"/>
      <c r="F461" s="141"/>
      <c r="G461" s="19"/>
      <c r="H461" s="20"/>
      <c r="I461" s="19"/>
      <c r="J461" s="19"/>
      <c r="K461" s="19"/>
      <c r="L461" s="19"/>
      <c r="M461" s="19"/>
      <c r="N461" s="19"/>
    </row>
    <row r="462" spans="1:14">
      <c r="A462" s="20"/>
      <c r="B462" s="19"/>
      <c r="C462" s="19"/>
      <c r="D462" s="19"/>
      <c r="E462" s="19"/>
      <c r="F462" s="141"/>
      <c r="G462" s="19"/>
      <c r="H462" s="20"/>
      <c r="I462" s="19"/>
      <c r="J462" s="19"/>
      <c r="K462" s="19"/>
      <c r="L462" s="19"/>
      <c r="M462" s="19"/>
      <c r="N462" s="19"/>
    </row>
    <row r="463" spans="1:14">
      <c r="A463" s="20"/>
      <c r="B463" s="19"/>
      <c r="C463" s="19"/>
      <c r="D463" s="19"/>
      <c r="E463" s="19"/>
      <c r="F463" s="141"/>
      <c r="G463" s="19"/>
      <c r="H463" s="20"/>
      <c r="I463" s="19"/>
      <c r="J463" s="19"/>
      <c r="K463" s="19"/>
      <c r="L463" s="19"/>
      <c r="M463" s="19"/>
      <c r="N463" s="19"/>
    </row>
    <row r="464" spans="1:14">
      <c r="A464" s="20"/>
      <c r="B464" s="19"/>
      <c r="C464" s="19"/>
      <c r="D464" s="19"/>
      <c r="E464" s="19"/>
      <c r="F464" s="141"/>
      <c r="G464" s="19"/>
      <c r="H464" s="20"/>
      <c r="I464" s="19"/>
      <c r="J464" s="19"/>
      <c r="K464" s="19"/>
      <c r="L464" s="19"/>
      <c r="M464" s="19"/>
      <c r="N464" s="19"/>
    </row>
    <row r="465" spans="1:14">
      <c r="A465" s="20"/>
      <c r="B465" s="19"/>
      <c r="C465" s="19"/>
      <c r="D465" s="19"/>
      <c r="E465" s="19"/>
      <c r="F465" s="141"/>
      <c r="G465" s="19"/>
      <c r="H465" s="20"/>
      <c r="I465" s="19"/>
      <c r="J465" s="19"/>
      <c r="K465" s="19"/>
      <c r="L465" s="19"/>
      <c r="M465" s="19"/>
      <c r="N465" s="19"/>
    </row>
    <row r="466" spans="1:14">
      <c r="A466" s="20"/>
      <c r="B466" s="19"/>
      <c r="C466" s="19"/>
      <c r="D466" s="19"/>
      <c r="E466" s="19"/>
      <c r="F466" s="141"/>
      <c r="G466" s="19"/>
      <c r="H466" s="20"/>
      <c r="I466" s="19"/>
      <c r="J466" s="19"/>
      <c r="K466" s="19"/>
      <c r="L466" s="19"/>
      <c r="M466" s="19"/>
      <c r="N466" s="19"/>
    </row>
    <row r="467" spans="1:14">
      <c r="A467" s="20"/>
      <c r="B467" s="19"/>
      <c r="C467" s="19"/>
      <c r="D467" s="19"/>
      <c r="E467" s="19"/>
      <c r="F467" s="141"/>
      <c r="G467" s="19"/>
      <c r="H467" s="20"/>
      <c r="I467" s="19"/>
      <c r="J467" s="19"/>
      <c r="K467" s="19"/>
      <c r="L467" s="19"/>
      <c r="M467" s="19"/>
      <c r="N467" s="19"/>
    </row>
    <row r="468" spans="1:14">
      <c r="A468" s="20"/>
      <c r="B468" s="19"/>
      <c r="C468" s="19"/>
      <c r="D468" s="19"/>
      <c r="E468" s="19"/>
      <c r="F468" s="141"/>
      <c r="G468" s="19"/>
      <c r="H468" s="20"/>
      <c r="I468" s="19"/>
      <c r="J468" s="19"/>
      <c r="K468" s="19"/>
      <c r="L468" s="19"/>
      <c r="M468" s="19"/>
      <c r="N468" s="19"/>
    </row>
    <row r="469" spans="1:14">
      <c r="A469" s="20"/>
      <c r="B469" s="19"/>
      <c r="C469" s="19"/>
      <c r="D469" s="19"/>
      <c r="E469" s="19"/>
      <c r="F469" s="141"/>
      <c r="G469" s="19"/>
      <c r="H469" s="20"/>
      <c r="I469" s="19"/>
      <c r="J469" s="19"/>
      <c r="K469" s="19"/>
      <c r="L469" s="19"/>
      <c r="M469" s="19"/>
      <c r="N469" s="19"/>
    </row>
    <row r="470" spans="1:14">
      <c r="A470" s="20"/>
      <c r="B470" s="19"/>
      <c r="C470" s="19"/>
      <c r="D470" s="19"/>
      <c r="E470" s="19"/>
      <c r="F470" s="141"/>
      <c r="G470" s="19"/>
      <c r="H470" s="20"/>
      <c r="I470" s="19"/>
      <c r="J470" s="19"/>
      <c r="K470" s="19"/>
      <c r="L470" s="19"/>
      <c r="M470" s="19"/>
      <c r="N470" s="19"/>
    </row>
    <row r="471" spans="1:14">
      <c r="A471" s="20"/>
      <c r="B471" s="19"/>
      <c r="C471" s="19"/>
      <c r="D471" s="19"/>
      <c r="E471" s="19"/>
      <c r="F471" s="141"/>
      <c r="G471" s="19"/>
      <c r="H471" s="20"/>
      <c r="I471" s="19"/>
      <c r="J471" s="19"/>
      <c r="K471" s="19"/>
      <c r="L471" s="19"/>
      <c r="M471" s="19"/>
      <c r="N471" s="19"/>
    </row>
    <row r="472" spans="1:14">
      <c r="A472" s="20"/>
      <c r="B472" s="19"/>
      <c r="C472" s="19"/>
      <c r="D472" s="19"/>
      <c r="E472" s="19"/>
      <c r="F472" s="141"/>
      <c r="G472" s="19"/>
      <c r="H472" s="20"/>
      <c r="I472" s="19"/>
      <c r="J472" s="19"/>
      <c r="K472" s="19"/>
      <c r="L472" s="19"/>
      <c r="M472" s="19"/>
      <c r="N472" s="19"/>
    </row>
    <row r="473" spans="1:14">
      <c r="A473" s="20"/>
      <c r="B473" s="19"/>
      <c r="C473" s="19"/>
      <c r="D473" s="19"/>
      <c r="E473" s="19"/>
      <c r="F473" s="141"/>
      <c r="G473" s="19"/>
      <c r="H473" s="20"/>
      <c r="I473" s="19"/>
      <c r="J473" s="19"/>
      <c r="K473" s="19"/>
      <c r="L473" s="19"/>
      <c r="M473" s="19"/>
      <c r="N473" s="19"/>
    </row>
    <row r="474" spans="1:14">
      <c r="A474" s="20"/>
      <c r="B474" s="19"/>
      <c r="C474" s="19"/>
      <c r="D474" s="19"/>
      <c r="E474" s="19"/>
      <c r="F474" s="141"/>
      <c r="G474" s="19"/>
      <c r="H474" s="20"/>
      <c r="I474" s="19"/>
      <c r="J474" s="19"/>
      <c r="K474" s="19"/>
      <c r="L474" s="19"/>
      <c r="M474" s="19"/>
      <c r="N474" s="19"/>
    </row>
    <row r="475" spans="1:14">
      <c r="A475" s="20"/>
      <c r="B475" s="19"/>
      <c r="C475" s="19"/>
      <c r="D475" s="19"/>
      <c r="E475" s="19"/>
      <c r="F475" s="141"/>
      <c r="G475" s="19"/>
      <c r="H475" s="20"/>
      <c r="I475" s="19"/>
      <c r="J475" s="19"/>
      <c r="K475" s="19"/>
      <c r="L475" s="19"/>
      <c r="M475" s="19"/>
      <c r="N475" s="19"/>
    </row>
    <row r="476" spans="1:14">
      <c r="A476" s="20"/>
      <c r="B476" s="19"/>
      <c r="C476" s="19"/>
      <c r="D476" s="19"/>
      <c r="E476" s="19"/>
      <c r="F476" s="141"/>
      <c r="G476" s="19"/>
      <c r="H476" s="20"/>
      <c r="I476" s="19"/>
      <c r="J476" s="19"/>
      <c r="K476" s="19"/>
      <c r="L476" s="19"/>
      <c r="M476" s="19"/>
      <c r="N476" s="19"/>
    </row>
    <row r="477" spans="1:14">
      <c r="A477" s="20"/>
      <c r="B477" s="19"/>
      <c r="C477" s="19"/>
      <c r="D477" s="19"/>
      <c r="E477" s="19"/>
      <c r="F477" s="141"/>
      <c r="G477" s="19"/>
      <c r="H477" s="20"/>
      <c r="I477" s="19"/>
      <c r="J477" s="19"/>
      <c r="K477" s="19"/>
      <c r="L477" s="19"/>
      <c r="M477" s="19"/>
      <c r="N477" s="19"/>
    </row>
    <row r="478" spans="1:14">
      <c r="A478" s="20"/>
      <c r="B478" s="19"/>
      <c r="C478" s="19"/>
      <c r="D478" s="19"/>
      <c r="E478" s="19"/>
      <c r="F478" s="141"/>
      <c r="G478" s="19"/>
      <c r="H478" s="20"/>
      <c r="I478" s="19"/>
      <c r="J478" s="19"/>
      <c r="K478" s="19"/>
      <c r="L478" s="19"/>
      <c r="M478" s="19"/>
      <c r="N478" s="19"/>
    </row>
    <row r="479" spans="1:14">
      <c r="A479" s="20"/>
      <c r="B479" s="19"/>
      <c r="C479" s="19"/>
      <c r="D479" s="19"/>
      <c r="E479" s="19"/>
      <c r="F479" s="141"/>
      <c r="G479" s="19"/>
      <c r="H479" s="20"/>
      <c r="I479" s="19"/>
      <c r="J479" s="19"/>
      <c r="K479" s="19"/>
      <c r="L479" s="19"/>
      <c r="M479" s="19"/>
      <c r="N479" s="19"/>
    </row>
    <row r="480" spans="1:14">
      <c r="A480" s="20"/>
      <c r="B480" s="19"/>
      <c r="C480" s="19"/>
      <c r="D480" s="19"/>
      <c r="E480" s="19"/>
      <c r="F480" s="141"/>
      <c r="G480" s="19"/>
      <c r="H480" s="20"/>
      <c r="I480" s="19"/>
      <c r="J480" s="19"/>
      <c r="K480" s="19"/>
      <c r="L480" s="19"/>
      <c r="M480" s="19"/>
      <c r="N480" s="19"/>
    </row>
    <row r="481" spans="1:14">
      <c r="A481" s="20"/>
      <c r="B481" s="19"/>
      <c r="C481" s="19"/>
      <c r="D481" s="19"/>
      <c r="E481" s="19"/>
      <c r="F481" s="141"/>
      <c r="G481" s="19"/>
      <c r="H481" s="20"/>
      <c r="I481" s="19"/>
      <c r="J481" s="19"/>
      <c r="K481" s="19"/>
      <c r="L481" s="19"/>
      <c r="M481" s="19"/>
      <c r="N481" s="19"/>
    </row>
    <row r="482" spans="1:14">
      <c r="A482" s="20"/>
      <c r="B482" s="19"/>
      <c r="C482" s="19"/>
      <c r="D482" s="19"/>
      <c r="E482" s="19"/>
      <c r="F482" s="141"/>
      <c r="G482" s="19"/>
      <c r="H482" s="20"/>
      <c r="I482" s="19"/>
      <c r="J482" s="19"/>
      <c r="K482" s="19"/>
      <c r="L482" s="19"/>
      <c r="M482" s="19"/>
      <c r="N482" s="19"/>
    </row>
    <row r="483" spans="1:14">
      <c r="A483" s="20"/>
      <c r="B483" s="19"/>
      <c r="C483" s="19"/>
      <c r="D483" s="19"/>
      <c r="E483" s="19"/>
      <c r="F483" s="141"/>
      <c r="G483" s="19"/>
      <c r="H483" s="20"/>
      <c r="I483" s="19"/>
      <c r="J483" s="19"/>
      <c r="K483" s="19"/>
      <c r="L483" s="19"/>
      <c r="M483" s="19"/>
      <c r="N483" s="19"/>
    </row>
    <row r="484" spans="1:14">
      <c r="A484" s="20"/>
      <c r="B484" s="19"/>
      <c r="C484" s="19"/>
      <c r="D484" s="19"/>
      <c r="E484" s="19"/>
      <c r="F484" s="141"/>
      <c r="G484" s="19"/>
      <c r="H484" s="20"/>
      <c r="I484" s="19"/>
      <c r="J484" s="19"/>
      <c r="K484" s="19"/>
      <c r="L484" s="19"/>
      <c r="M484" s="19"/>
      <c r="N484" s="19"/>
    </row>
    <row r="485" spans="1:14">
      <c r="A485" s="20"/>
      <c r="B485" s="19"/>
      <c r="C485" s="19"/>
      <c r="D485" s="19"/>
      <c r="E485" s="19"/>
      <c r="F485" s="141"/>
      <c r="G485" s="19"/>
      <c r="H485" s="20"/>
      <c r="I485" s="19"/>
      <c r="J485" s="19"/>
      <c r="K485" s="19"/>
      <c r="L485" s="19"/>
      <c r="M485" s="19"/>
      <c r="N485" s="19"/>
    </row>
    <row r="486" spans="1:14">
      <c r="A486" s="20"/>
      <c r="B486" s="19"/>
      <c r="C486" s="19"/>
      <c r="D486" s="19"/>
      <c r="E486" s="19"/>
      <c r="F486" s="141"/>
      <c r="G486" s="19"/>
      <c r="H486" s="20"/>
      <c r="I486" s="19"/>
      <c r="J486" s="19"/>
      <c r="K486" s="19"/>
      <c r="L486" s="19"/>
      <c r="M486" s="19"/>
      <c r="N486" s="19"/>
    </row>
  </sheetData>
  <mergeCells count="4">
    <mergeCell ref="A15:H15"/>
    <mergeCell ref="A3:H3"/>
    <mergeCell ref="A1:H1"/>
    <mergeCell ref="A2:H2"/>
  </mergeCells>
  <printOptions horizontalCentered="1"/>
  <pageMargins left="0.45" right="0.45" top="0.5" bottom="0.5" header="0.3" footer="0.3"/>
  <pageSetup scale="77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522"/>
  <sheetViews>
    <sheetView topLeftCell="A7" zoomScale="80" zoomScaleNormal="80" workbookViewId="0">
      <selection activeCell="H12" sqref="H12"/>
    </sheetView>
  </sheetViews>
  <sheetFormatPr defaultColWidth="8.88671875" defaultRowHeight="18"/>
  <cols>
    <col min="1" max="1" width="7.5546875" style="23" bestFit="1" customWidth="1"/>
    <col min="2" max="2" width="13.44140625" style="18" bestFit="1" customWidth="1"/>
    <col min="3" max="3" width="16.21875" style="18" customWidth="1"/>
    <col min="4" max="4" width="21.5546875" style="18" bestFit="1" customWidth="1"/>
    <col min="5" max="5" width="11.109375" style="18" bestFit="1" customWidth="1"/>
    <col min="6" max="6" width="14.88671875" style="148" bestFit="1" customWidth="1"/>
    <col min="7" max="7" width="15.33203125" style="18" bestFit="1" customWidth="1"/>
    <col min="8" max="8" width="12.109375" style="23" customWidth="1"/>
    <col min="9" max="10" width="9.109375" style="18" customWidth="1"/>
    <col min="11" max="12" width="8.88671875" style="18" customWidth="1"/>
    <col min="13" max="16384" width="8.88671875" style="18"/>
  </cols>
  <sheetData>
    <row r="1" spans="1:13" s="16" customFormat="1">
      <c r="A1" s="186" t="str">
        <f>'Open 5D'!A3:G3</f>
        <v>BBRA Point Show #2 ~ Cactus Korral</v>
      </c>
      <c r="B1" s="186"/>
      <c r="C1" s="186"/>
      <c r="D1" s="186"/>
      <c r="E1" s="186"/>
      <c r="F1" s="186"/>
      <c r="G1" s="186"/>
      <c r="H1" s="186"/>
    </row>
    <row r="2" spans="1:13" s="16" customFormat="1">
      <c r="A2" s="187">
        <f>'Open 5D'!A4:G4</f>
        <v>42812</v>
      </c>
      <c r="B2" s="187"/>
      <c r="C2" s="187"/>
      <c r="D2" s="187"/>
      <c r="E2" s="187"/>
      <c r="F2" s="187"/>
      <c r="G2" s="187"/>
      <c r="H2" s="187"/>
    </row>
    <row r="3" spans="1:13" s="16" customFormat="1" ht="18.75" customHeight="1">
      <c r="A3" s="192" t="s">
        <v>102</v>
      </c>
      <c r="B3" s="192"/>
      <c r="C3" s="192"/>
      <c r="D3" s="192"/>
      <c r="E3" s="192"/>
      <c r="F3" s="192"/>
      <c r="G3" s="192"/>
      <c r="H3" s="192"/>
    </row>
    <row r="4" spans="1:13" s="16" customFormat="1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45" t="s">
        <v>6</v>
      </c>
      <c r="G4" s="15" t="s">
        <v>7</v>
      </c>
      <c r="H4" s="15" t="s">
        <v>8</v>
      </c>
    </row>
    <row r="5" spans="1:13" ht="32.1" customHeight="1">
      <c r="A5" s="60">
        <v>1</v>
      </c>
      <c r="B5" s="150" t="s">
        <v>36</v>
      </c>
      <c r="C5" s="113" t="s">
        <v>103</v>
      </c>
      <c r="D5" s="129" t="s">
        <v>104</v>
      </c>
      <c r="E5" s="131">
        <v>15.959</v>
      </c>
      <c r="F5" s="157">
        <v>876</v>
      </c>
      <c r="G5" s="59">
        <v>77</v>
      </c>
      <c r="H5" s="98">
        <v>6</v>
      </c>
      <c r="I5" s="32"/>
      <c r="J5" s="32"/>
    </row>
    <row r="6" spans="1:13" ht="32.1" customHeight="1">
      <c r="A6" s="60">
        <v>2</v>
      </c>
      <c r="B6" s="150" t="s">
        <v>105</v>
      </c>
      <c r="C6" s="113" t="s">
        <v>13</v>
      </c>
      <c r="D6" s="154" t="s">
        <v>106</v>
      </c>
      <c r="E6" s="131">
        <v>16.236000000000001</v>
      </c>
      <c r="F6" s="157">
        <v>610</v>
      </c>
      <c r="G6" s="59">
        <v>51</v>
      </c>
      <c r="H6" s="98">
        <v>5</v>
      </c>
      <c r="I6" s="32"/>
      <c r="J6" s="32"/>
    </row>
    <row r="7" spans="1:13" ht="32.1" customHeight="1">
      <c r="A7" s="60">
        <v>3</v>
      </c>
      <c r="B7" s="150" t="s">
        <v>107</v>
      </c>
      <c r="C7" s="113" t="s">
        <v>10</v>
      </c>
      <c r="D7" s="129" t="s">
        <v>108</v>
      </c>
      <c r="E7" s="131">
        <v>16.309000000000001</v>
      </c>
      <c r="F7" s="158">
        <v>885</v>
      </c>
      <c r="G7" s="59"/>
      <c r="H7" s="98">
        <v>4</v>
      </c>
      <c r="I7" s="32"/>
      <c r="J7" s="32"/>
    </row>
    <row r="8" spans="1:13" ht="32.1" customHeight="1">
      <c r="A8" s="60">
        <v>4</v>
      </c>
      <c r="B8" s="150" t="s">
        <v>109</v>
      </c>
      <c r="C8" s="113" t="s">
        <v>110</v>
      </c>
      <c r="D8" s="129" t="s">
        <v>111</v>
      </c>
      <c r="E8" s="131">
        <v>16.73</v>
      </c>
      <c r="F8" s="157">
        <v>784</v>
      </c>
      <c r="G8" s="59"/>
      <c r="H8" s="98">
        <v>3</v>
      </c>
      <c r="I8" s="32"/>
      <c r="J8" s="32"/>
    </row>
    <row r="9" spans="1:13" ht="32.1" customHeight="1">
      <c r="A9" s="60">
        <v>5</v>
      </c>
      <c r="B9" s="150" t="s">
        <v>24</v>
      </c>
      <c r="C9" s="113" t="s">
        <v>25</v>
      </c>
      <c r="D9" s="154" t="s">
        <v>112</v>
      </c>
      <c r="E9" s="131">
        <v>16.869</v>
      </c>
      <c r="F9" s="157">
        <v>533</v>
      </c>
      <c r="G9" s="59"/>
      <c r="H9" s="98">
        <v>2</v>
      </c>
      <c r="I9" s="32"/>
      <c r="J9" s="32"/>
    </row>
    <row r="10" spans="1:13" ht="32.1" customHeight="1">
      <c r="A10" s="60">
        <v>6</v>
      </c>
      <c r="B10" s="150" t="s">
        <v>113</v>
      </c>
      <c r="C10" s="113" t="s">
        <v>114</v>
      </c>
      <c r="D10" s="129" t="s">
        <v>115</v>
      </c>
      <c r="E10" s="131">
        <v>18.776</v>
      </c>
      <c r="F10" s="157">
        <v>500</v>
      </c>
      <c r="G10" s="59"/>
      <c r="H10" s="98" t="s">
        <v>15</v>
      </c>
      <c r="I10" s="32"/>
      <c r="J10" s="32"/>
    </row>
    <row r="11" spans="1:13" ht="32.1" customHeight="1">
      <c r="A11" s="60">
        <v>7</v>
      </c>
      <c r="B11" s="150" t="s">
        <v>12</v>
      </c>
      <c r="C11" s="113" t="s">
        <v>13</v>
      </c>
      <c r="D11" s="154" t="s">
        <v>116</v>
      </c>
      <c r="E11" s="131">
        <v>31.213000000000001</v>
      </c>
      <c r="F11" s="157">
        <v>733</v>
      </c>
      <c r="G11" s="59"/>
      <c r="H11" s="98">
        <v>1</v>
      </c>
      <c r="I11" s="32"/>
      <c r="J11" s="32"/>
    </row>
    <row r="12" spans="1:13" ht="32.1" customHeight="1">
      <c r="A12" s="60">
        <v>8</v>
      </c>
      <c r="F12" s="138"/>
      <c r="G12" s="59"/>
      <c r="H12" s="98"/>
      <c r="I12" s="32"/>
      <c r="J12" s="32"/>
    </row>
    <row r="13" spans="1:13" ht="32.1" customHeight="1">
      <c r="A13" s="60">
        <v>9</v>
      </c>
      <c r="B13" s="113"/>
      <c r="C13" s="113"/>
      <c r="D13" s="129"/>
      <c r="E13" s="130"/>
      <c r="F13" s="146"/>
      <c r="G13" s="59"/>
      <c r="H13" s="60"/>
      <c r="I13" s="32"/>
      <c r="J13" s="32"/>
    </row>
    <row r="14" spans="1:13" ht="32.1" customHeight="1">
      <c r="A14" s="60">
        <v>10</v>
      </c>
      <c r="B14" s="73"/>
      <c r="C14" s="73"/>
      <c r="D14" s="80"/>
      <c r="E14" s="81"/>
      <c r="F14" s="146"/>
      <c r="G14" s="59"/>
      <c r="H14" s="60"/>
      <c r="I14" s="32"/>
      <c r="J14" s="32"/>
    </row>
    <row r="15" spans="1:13" ht="32.1" customHeight="1">
      <c r="A15" s="189" t="s">
        <v>58</v>
      </c>
      <c r="B15" s="190"/>
      <c r="C15" s="190"/>
      <c r="D15" s="190"/>
      <c r="E15" s="190"/>
      <c r="F15" s="190"/>
      <c r="G15" s="190"/>
      <c r="H15" s="191"/>
      <c r="I15" s="19"/>
      <c r="J15" s="19"/>
      <c r="K15" s="19"/>
      <c r="L15" s="19"/>
      <c r="M15" s="19"/>
    </row>
    <row r="16" spans="1:13" ht="32.1" customHeight="1">
      <c r="A16" s="61"/>
      <c r="B16" s="150" t="s">
        <v>16</v>
      </c>
      <c r="C16" s="113" t="s">
        <v>117</v>
      </c>
      <c r="D16" s="129" t="s">
        <v>118</v>
      </c>
      <c r="E16" s="131">
        <v>999.99900000000002</v>
      </c>
      <c r="F16" s="143"/>
      <c r="G16" s="103"/>
      <c r="H16" s="158">
        <v>580</v>
      </c>
      <c r="I16" s="19"/>
      <c r="J16" s="19"/>
      <c r="K16" s="19"/>
      <c r="L16" s="19"/>
      <c r="M16" s="19"/>
    </row>
    <row r="17" spans="1:13" ht="32.1" customHeight="1">
      <c r="A17" s="61"/>
      <c r="B17" s="113"/>
      <c r="C17" s="113"/>
      <c r="D17" s="129"/>
      <c r="E17" s="130"/>
      <c r="F17" s="143"/>
      <c r="G17" s="103"/>
      <c r="H17" s="11"/>
      <c r="I17" s="19"/>
      <c r="J17" s="19"/>
      <c r="K17" s="19"/>
      <c r="L17" s="19"/>
      <c r="M17" s="19"/>
    </row>
    <row r="18" spans="1:13" ht="32.1" customHeight="1">
      <c r="A18" s="61"/>
      <c r="B18" s="73"/>
      <c r="C18" s="73"/>
      <c r="D18" s="80"/>
      <c r="E18" s="81"/>
      <c r="F18" s="143"/>
      <c r="G18" s="103"/>
      <c r="H18" s="11"/>
      <c r="I18" s="19"/>
      <c r="J18" s="19"/>
      <c r="K18" s="19"/>
      <c r="L18" s="19"/>
      <c r="M18" s="19"/>
    </row>
    <row r="19" spans="1:13" ht="32.1" customHeight="1">
      <c r="A19" s="61"/>
      <c r="B19" s="73"/>
      <c r="C19" s="73"/>
      <c r="D19" s="80"/>
      <c r="E19" s="81"/>
      <c r="F19" s="143"/>
      <c r="G19" s="103"/>
      <c r="H19" s="11"/>
      <c r="I19" s="19"/>
      <c r="J19" s="19"/>
      <c r="K19" s="19"/>
      <c r="L19" s="19"/>
      <c r="M19" s="19"/>
    </row>
    <row r="20" spans="1:13" ht="32.1" customHeight="1">
      <c r="A20" s="61"/>
      <c r="B20" s="73"/>
      <c r="C20" s="73"/>
      <c r="D20" s="80"/>
      <c r="E20" s="81"/>
      <c r="F20" s="143"/>
      <c r="G20" s="103"/>
      <c r="H20" s="11"/>
      <c r="I20" s="19"/>
      <c r="J20" s="19"/>
      <c r="K20" s="19"/>
      <c r="L20" s="19"/>
      <c r="M20" s="19"/>
    </row>
    <row r="21" spans="1:13" ht="32.1" customHeight="1">
      <c r="A21" s="61"/>
      <c r="B21" s="73"/>
      <c r="C21" s="73"/>
      <c r="D21" s="80"/>
      <c r="E21" s="81"/>
      <c r="F21" s="143"/>
      <c r="G21" s="103"/>
      <c r="H21" s="11"/>
      <c r="I21" s="19"/>
      <c r="J21" s="19"/>
      <c r="K21" s="19"/>
      <c r="L21" s="19"/>
      <c r="M21" s="19"/>
    </row>
    <row r="22" spans="1:13" ht="32.1" customHeight="1">
      <c r="A22" s="61"/>
      <c r="B22" s="73"/>
      <c r="C22" s="73"/>
      <c r="D22" s="80"/>
      <c r="E22" s="81"/>
      <c r="F22" s="143"/>
      <c r="G22" s="103"/>
      <c r="H22" s="11"/>
      <c r="I22" s="19"/>
      <c r="J22" s="19"/>
      <c r="K22" s="19"/>
      <c r="L22" s="19"/>
      <c r="M22" s="19"/>
    </row>
    <row r="23" spans="1:13" ht="15" customHeight="1">
      <c r="A23" s="20"/>
      <c r="B23" s="19"/>
      <c r="C23" s="19"/>
      <c r="D23" s="19"/>
      <c r="E23" s="21"/>
      <c r="F23" s="147"/>
      <c r="G23" s="19"/>
      <c r="H23" s="20"/>
      <c r="I23" s="19"/>
      <c r="J23" s="19"/>
      <c r="K23" s="19"/>
      <c r="L23" s="19"/>
      <c r="M23" s="19"/>
    </row>
    <row r="24" spans="1:13" ht="15" customHeight="1">
      <c r="A24" s="20"/>
      <c r="B24" s="19"/>
      <c r="C24" s="19"/>
      <c r="D24" s="19"/>
      <c r="E24" s="21"/>
      <c r="F24" s="147"/>
      <c r="G24" s="19"/>
      <c r="H24" s="20"/>
      <c r="I24" s="19"/>
      <c r="J24" s="19"/>
      <c r="K24" s="19"/>
      <c r="L24" s="19"/>
      <c r="M24" s="19"/>
    </row>
    <row r="25" spans="1:13" ht="15" customHeight="1">
      <c r="A25" s="20"/>
      <c r="B25" s="19"/>
      <c r="C25" s="19"/>
      <c r="D25" s="19"/>
      <c r="E25" s="21"/>
      <c r="F25" s="147"/>
      <c r="G25" s="19"/>
      <c r="H25" s="20"/>
      <c r="I25" s="19"/>
      <c r="J25" s="19"/>
      <c r="K25" s="19"/>
      <c r="L25" s="19"/>
      <c r="M25" s="19"/>
    </row>
    <row r="26" spans="1:13" ht="15" customHeight="1">
      <c r="A26" s="20"/>
      <c r="B26" s="19"/>
      <c r="C26" s="19"/>
      <c r="D26" s="19"/>
      <c r="E26" s="21"/>
      <c r="F26" s="147"/>
      <c r="G26" s="19"/>
      <c r="H26" s="20"/>
      <c r="I26" s="19"/>
      <c r="J26" s="19"/>
      <c r="K26" s="19"/>
      <c r="L26" s="19"/>
      <c r="M26" s="19"/>
    </row>
    <row r="27" spans="1:13" ht="15" customHeight="1">
      <c r="A27" s="20"/>
      <c r="B27" s="19"/>
      <c r="C27" s="19"/>
      <c r="D27" s="19"/>
      <c r="E27" s="21"/>
      <c r="F27" s="147"/>
      <c r="G27" s="19"/>
      <c r="H27" s="20"/>
      <c r="I27" s="19"/>
      <c r="J27" s="19"/>
      <c r="K27" s="19"/>
      <c r="L27" s="19"/>
      <c r="M27" s="19"/>
    </row>
    <row r="28" spans="1:13" ht="15" customHeight="1">
      <c r="A28" s="20"/>
      <c r="B28" s="19"/>
      <c r="C28" s="19"/>
      <c r="D28" s="19"/>
      <c r="E28" s="21"/>
      <c r="F28" s="147"/>
      <c r="G28" s="19"/>
      <c r="H28" s="20"/>
      <c r="I28" s="19"/>
      <c r="J28" s="19"/>
      <c r="K28" s="19"/>
      <c r="L28" s="19"/>
      <c r="M28" s="19"/>
    </row>
    <row r="29" spans="1:13" ht="15" customHeight="1">
      <c r="A29" s="20"/>
      <c r="B29" s="19"/>
      <c r="C29" s="19"/>
      <c r="D29" s="19"/>
      <c r="E29" s="21"/>
      <c r="F29" s="147"/>
      <c r="G29" s="19"/>
      <c r="H29" s="20"/>
      <c r="I29" s="19"/>
      <c r="J29" s="19"/>
      <c r="K29" s="19"/>
      <c r="L29" s="19"/>
      <c r="M29" s="19"/>
    </row>
    <row r="30" spans="1:13" ht="15" customHeight="1">
      <c r="A30" s="20"/>
      <c r="B30" s="19"/>
      <c r="C30" s="19"/>
      <c r="D30" s="19"/>
      <c r="E30" s="21"/>
      <c r="F30" s="147"/>
      <c r="G30" s="19"/>
      <c r="H30" s="20"/>
      <c r="I30" s="19"/>
      <c r="J30" s="19"/>
      <c r="K30" s="19"/>
      <c r="L30" s="19"/>
      <c r="M30" s="19"/>
    </row>
    <row r="31" spans="1:13" ht="15" customHeight="1">
      <c r="A31" s="20"/>
      <c r="B31" s="19"/>
      <c r="C31" s="19"/>
      <c r="D31" s="19"/>
      <c r="E31" s="21"/>
      <c r="F31" s="147"/>
      <c r="G31" s="19"/>
      <c r="H31" s="20"/>
      <c r="I31" s="19"/>
      <c r="J31" s="19"/>
      <c r="K31" s="19"/>
      <c r="L31" s="19"/>
      <c r="M31" s="19"/>
    </row>
    <row r="32" spans="1:13" ht="15" customHeight="1">
      <c r="A32" s="20"/>
      <c r="B32" s="19"/>
      <c r="C32" s="19"/>
      <c r="D32" s="19"/>
      <c r="E32" s="21"/>
      <c r="F32" s="147"/>
      <c r="G32" s="19"/>
      <c r="H32" s="20"/>
      <c r="I32" s="19"/>
      <c r="J32" s="19"/>
      <c r="K32" s="19"/>
      <c r="L32" s="19"/>
      <c r="M32" s="19"/>
    </row>
    <row r="33" spans="1:13" ht="15" customHeight="1">
      <c r="A33" s="20"/>
      <c r="B33" s="19"/>
      <c r="C33" s="19"/>
      <c r="D33" s="19"/>
      <c r="E33" s="21"/>
      <c r="F33" s="147"/>
      <c r="G33" s="19"/>
      <c r="H33" s="20"/>
      <c r="I33" s="19"/>
      <c r="J33" s="19"/>
      <c r="K33" s="19"/>
      <c r="L33" s="19"/>
      <c r="M33" s="19"/>
    </row>
    <row r="34" spans="1:13" ht="15" customHeight="1">
      <c r="A34" s="20"/>
      <c r="B34" s="19"/>
      <c r="C34" s="19"/>
      <c r="D34" s="19"/>
      <c r="E34" s="21"/>
      <c r="F34" s="147"/>
      <c r="G34" s="19"/>
      <c r="H34" s="20"/>
      <c r="I34" s="19"/>
      <c r="J34" s="19"/>
      <c r="K34" s="19"/>
      <c r="L34" s="19"/>
      <c r="M34" s="19"/>
    </row>
    <row r="35" spans="1:13" ht="15" customHeight="1">
      <c r="A35" s="20"/>
      <c r="B35" s="19"/>
      <c r="C35" s="19"/>
      <c r="D35" s="19"/>
      <c r="E35" s="21"/>
      <c r="F35" s="147"/>
      <c r="G35" s="19"/>
      <c r="H35" s="20"/>
      <c r="I35" s="19"/>
      <c r="J35" s="19"/>
      <c r="K35" s="19"/>
      <c r="L35" s="19"/>
      <c r="M35" s="19"/>
    </row>
    <row r="36" spans="1:13" ht="15" customHeight="1">
      <c r="A36" s="20"/>
      <c r="B36" s="19"/>
      <c r="C36" s="19"/>
      <c r="D36" s="19"/>
      <c r="E36" s="21"/>
      <c r="F36" s="147"/>
      <c r="G36" s="19"/>
      <c r="H36" s="20"/>
      <c r="I36" s="19"/>
      <c r="J36" s="19"/>
      <c r="K36" s="19"/>
      <c r="L36" s="19"/>
      <c r="M36" s="19"/>
    </row>
    <row r="37" spans="1:13" ht="15" customHeight="1">
      <c r="A37" s="20"/>
      <c r="B37" s="19"/>
      <c r="C37" s="19"/>
      <c r="D37" s="19"/>
      <c r="E37" s="21"/>
      <c r="F37" s="147"/>
      <c r="G37" s="19"/>
      <c r="H37" s="20"/>
      <c r="I37" s="19"/>
      <c r="J37" s="19"/>
      <c r="K37" s="19"/>
      <c r="L37" s="19"/>
      <c r="M37" s="19"/>
    </row>
    <row r="38" spans="1:13" ht="15" customHeight="1">
      <c r="A38" s="20"/>
      <c r="B38" s="19"/>
      <c r="C38" s="19"/>
      <c r="D38" s="19"/>
      <c r="E38" s="21"/>
      <c r="F38" s="147"/>
      <c r="G38" s="19"/>
      <c r="H38" s="20"/>
      <c r="I38" s="19"/>
      <c r="J38" s="19"/>
      <c r="K38" s="19"/>
      <c r="L38" s="19"/>
      <c r="M38" s="19"/>
    </row>
    <row r="39" spans="1:13" ht="15" customHeight="1">
      <c r="A39" s="20"/>
      <c r="B39" s="19"/>
      <c r="C39" s="19"/>
      <c r="D39" s="19"/>
      <c r="E39" s="21"/>
      <c r="F39" s="147"/>
      <c r="G39" s="19"/>
      <c r="H39" s="20"/>
      <c r="I39" s="19"/>
      <c r="J39" s="19"/>
      <c r="K39" s="19"/>
      <c r="L39" s="19"/>
      <c r="M39" s="19"/>
    </row>
    <row r="40" spans="1:13" ht="15" customHeight="1">
      <c r="A40" s="20"/>
      <c r="B40" s="19"/>
      <c r="C40" s="19"/>
      <c r="D40" s="19"/>
      <c r="E40" s="21"/>
      <c r="F40" s="147"/>
      <c r="G40" s="19"/>
      <c r="H40" s="20"/>
      <c r="I40" s="19"/>
      <c r="J40" s="19"/>
      <c r="K40" s="19"/>
      <c r="L40" s="19"/>
      <c r="M40" s="19"/>
    </row>
    <row r="41" spans="1:13" ht="15" customHeight="1">
      <c r="A41" s="20"/>
      <c r="B41" s="19"/>
      <c r="C41" s="19"/>
      <c r="D41" s="19"/>
      <c r="E41" s="21"/>
      <c r="F41" s="147"/>
      <c r="G41" s="19"/>
      <c r="H41" s="20"/>
      <c r="I41" s="19"/>
      <c r="J41" s="19"/>
      <c r="K41" s="19"/>
      <c r="L41" s="19"/>
      <c r="M41" s="19"/>
    </row>
    <row r="42" spans="1:13" ht="15" customHeight="1">
      <c r="A42" s="20"/>
      <c r="B42" s="19"/>
      <c r="C42" s="19"/>
      <c r="D42" s="19"/>
      <c r="E42" s="21"/>
      <c r="F42" s="147"/>
      <c r="G42" s="19"/>
      <c r="H42" s="20"/>
      <c r="I42" s="19"/>
      <c r="J42" s="19"/>
      <c r="K42" s="19"/>
      <c r="L42" s="19"/>
      <c r="M42" s="19"/>
    </row>
    <row r="43" spans="1:13" ht="15" customHeight="1">
      <c r="A43" s="20"/>
      <c r="B43" s="19"/>
      <c r="C43" s="19"/>
      <c r="D43" s="19"/>
      <c r="E43" s="21"/>
      <c r="F43" s="147"/>
      <c r="G43" s="19"/>
      <c r="H43" s="20"/>
      <c r="I43" s="19"/>
      <c r="J43" s="19"/>
      <c r="K43" s="19"/>
      <c r="L43" s="19"/>
      <c r="M43" s="19"/>
    </row>
    <row r="44" spans="1:13" ht="15" customHeight="1">
      <c r="A44" s="20"/>
      <c r="B44" s="19"/>
      <c r="C44" s="19"/>
      <c r="D44" s="19"/>
      <c r="E44" s="21"/>
      <c r="F44" s="147"/>
      <c r="G44" s="19"/>
      <c r="H44" s="20"/>
      <c r="I44" s="19"/>
      <c r="J44" s="19"/>
      <c r="K44" s="19"/>
      <c r="L44" s="19"/>
      <c r="M44" s="19"/>
    </row>
    <row r="45" spans="1:13" ht="15" customHeight="1">
      <c r="A45" s="20"/>
      <c r="B45" s="19"/>
      <c r="C45" s="19"/>
      <c r="D45" s="19"/>
      <c r="E45" s="21"/>
      <c r="F45" s="147"/>
      <c r="G45" s="19"/>
      <c r="H45" s="20"/>
      <c r="I45" s="19"/>
      <c r="J45" s="19"/>
      <c r="K45" s="19"/>
      <c r="L45" s="19"/>
      <c r="M45" s="19"/>
    </row>
    <row r="46" spans="1:13" ht="15" customHeight="1">
      <c r="A46" s="20"/>
      <c r="B46" s="19"/>
      <c r="C46" s="19"/>
      <c r="D46" s="19"/>
      <c r="E46" s="21"/>
      <c r="F46" s="147"/>
      <c r="G46" s="19"/>
      <c r="H46" s="20"/>
      <c r="I46" s="19"/>
      <c r="J46" s="19"/>
      <c r="K46" s="19"/>
      <c r="L46" s="19"/>
      <c r="M46" s="19"/>
    </row>
    <row r="47" spans="1:13" ht="15" customHeight="1">
      <c r="A47" s="20"/>
      <c r="B47" s="19"/>
      <c r="C47" s="19"/>
      <c r="D47" s="19"/>
      <c r="E47" s="21"/>
      <c r="F47" s="147"/>
      <c r="G47" s="19"/>
      <c r="H47" s="20"/>
      <c r="I47" s="19"/>
      <c r="J47" s="19"/>
      <c r="K47" s="19"/>
      <c r="L47" s="19"/>
      <c r="M47" s="19"/>
    </row>
    <row r="48" spans="1:13" ht="15" customHeight="1">
      <c r="A48" s="20"/>
      <c r="B48" s="19"/>
      <c r="C48" s="19"/>
      <c r="D48" s="19"/>
      <c r="E48" s="21"/>
      <c r="F48" s="147"/>
      <c r="G48" s="19"/>
      <c r="H48" s="20"/>
      <c r="I48" s="19"/>
      <c r="J48" s="19"/>
      <c r="K48" s="19"/>
      <c r="L48" s="19"/>
      <c r="M48" s="19"/>
    </row>
    <row r="49" spans="1:13" ht="15" customHeight="1">
      <c r="A49" s="20"/>
      <c r="B49" s="19"/>
      <c r="C49" s="19"/>
      <c r="D49" s="19"/>
      <c r="E49" s="21"/>
      <c r="F49" s="147"/>
      <c r="G49" s="19"/>
      <c r="H49" s="20"/>
      <c r="I49" s="19"/>
      <c r="J49" s="19"/>
      <c r="K49" s="19"/>
      <c r="L49" s="19"/>
      <c r="M49" s="19"/>
    </row>
    <row r="50" spans="1:13" ht="15" customHeight="1">
      <c r="A50" s="20"/>
      <c r="B50" s="19"/>
      <c r="C50" s="19"/>
      <c r="D50" s="19"/>
      <c r="E50" s="21"/>
      <c r="F50" s="147"/>
      <c r="G50" s="19"/>
      <c r="H50" s="20"/>
      <c r="I50" s="19"/>
      <c r="J50" s="19"/>
      <c r="K50" s="19"/>
      <c r="L50" s="19"/>
      <c r="M50" s="19"/>
    </row>
    <row r="51" spans="1:13" ht="15" customHeight="1">
      <c r="A51" s="20"/>
      <c r="B51" s="19"/>
      <c r="C51" s="19"/>
      <c r="D51" s="19"/>
      <c r="E51" s="21"/>
      <c r="F51" s="147"/>
      <c r="G51" s="19"/>
      <c r="H51" s="20"/>
      <c r="I51" s="19"/>
      <c r="J51" s="19"/>
      <c r="K51" s="19"/>
      <c r="L51" s="19"/>
      <c r="M51" s="19"/>
    </row>
    <row r="52" spans="1:13" ht="15" customHeight="1">
      <c r="A52" s="20"/>
      <c r="B52" s="19"/>
      <c r="C52" s="19"/>
      <c r="D52" s="19"/>
      <c r="E52" s="21"/>
      <c r="F52" s="147"/>
      <c r="G52" s="19"/>
      <c r="H52" s="20"/>
      <c r="I52" s="19"/>
      <c r="J52" s="19"/>
      <c r="K52" s="19"/>
      <c r="L52" s="19"/>
      <c r="M52" s="19"/>
    </row>
    <row r="53" spans="1:13" ht="15" customHeight="1">
      <c r="A53" s="20"/>
      <c r="B53" s="19"/>
      <c r="C53" s="19"/>
      <c r="D53" s="19"/>
      <c r="E53" s="21"/>
      <c r="F53" s="147"/>
      <c r="G53" s="19"/>
      <c r="H53" s="20"/>
      <c r="I53" s="19"/>
      <c r="J53" s="19"/>
      <c r="K53" s="19"/>
      <c r="L53" s="19"/>
      <c r="M53" s="19"/>
    </row>
    <row r="54" spans="1:13" ht="15" customHeight="1">
      <c r="A54" s="20"/>
      <c r="B54" s="19"/>
      <c r="C54" s="19"/>
      <c r="D54" s="19"/>
      <c r="E54" s="21"/>
      <c r="F54" s="147"/>
      <c r="G54" s="19"/>
      <c r="H54" s="20"/>
      <c r="I54" s="19"/>
      <c r="J54" s="19"/>
      <c r="K54" s="19"/>
      <c r="L54" s="19"/>
      <c r="M54" s="19"/>
    </row>
    <row r="55" spans="1:13" ht="15" customHeight="1">
      <c r="A55" s="20"/>
      <c r="B55" s="19"/>
      <c r="C55" s="19"/>
      <c r="D55" s="19"/>
      <c r="E55" s="21"/>
      <c r="F55" s="147"/>
      <c r="G55" s="19"/>
      <c r="H55" s="20"/>
      <c r="I55" s="19"/>
      <c r="J55" s="19"/>
      <c r="K55" s="19"/>
      <c r="L55" s="19"/>
      <c r="M55" s="19"/>
    </row>
    <row r="56" spans="1:13" ht="15" customHeight="1">
      <c r="A56" s="20"/>
      <c r="B56" s="19"/>
      <c r="C56" s="19"/>
      <c r="D56" s="19"/>
      <c r="E56" s="21"/>
      <c r="F56" s="147"/>
      <c r="G56" s="19"/>
      <c r="H56" s="20"/>
      <c r="I56" s="19"/>
      <c r="J56" s="19"/>
      <c r="K56" s="19"/>
      <c r="L56" s="19"/>
      <c r="M56" s="19"/>
    </row>
    <row r="57" spans="1:13" ht="15" customHeight="1">
      <c r="A57" s="20"/>
      <c r="B57" s="19"/>
      <c r="C57" s="19"/>
      <c r="D57" s="19"/>
      <c r="E57" s="21"/>
      <c r="F57" s="147"/>
      <c r="G57" s="19"/>
      <c r="H57" s="20"/>
      <c r="I57" s="19"/>
      <c r="J57" s="19"/>
      <c r="K57" s="19"/>
      <c r="L57" s="19"/>
      <c r="M57" s="19"/>
    </row>
    <row r="58" spans="1:13" ht="15" customHeight="1">
      <c r="A58" s="20"/>
      <c r="B58" s="19"/>
      <c r="C58" s="19"/>
      <c r="D58" s="19"/>
      <c r="E58" s="21"/>
      <c r="F58" s="147"/>
      <c r="G58" s="19"/>
      <c r="H58" s="20"/>
      <c r="I58" s="19"/>
      <c r="J58" s="19"/>
      <c r="K58" s="19"/>
      <c r="L58" s="19"/>
      <c r="M58" s="19"/>
    </row>
    <row r="59" spans="1:13" ht="15" customHeight="1">
      <c r="A59" s="20"/>
      <c r="B59" s="19"/>
      <c r="C59" s="19"/>
      <c r="D59" s="19"/>
      <c r="E59" s="21"/>
      <c r="F59" s="147"/>
      <c r="G59" s="19"/>
      <c r="H59" s="20"/>
      <c r="I59" s="19"/>
      <c r="J59" s="19"/>
      <c r="K59" s="19"/>
      <c r="L59" s="19"/>
      <c r="M59" s="19"/>
    </row>
    <row r="60" spans="1:13" ht="15" customHeight="1">
      <c r="A60" s="20"/>
      <c r="B60" s="19"/>
      <c r="C60" s="19"/>
      <c r="D60" s="19"/>
      <c r="E60" s="21"/>
      <c r="F60" s="147"/>
      <c r="G60" s="19"/>
      <c r="H60" s="20"/>
      <c r="I60" s="19"/>
      <c r="J60" s="19"/>
      <c r="K60" s="19"/>
      <c r="L60" s="19"/>
      <c r="M60" s="19"/>
    </row>
    <row r="61" spans="1:13" ht="15" customHeight="1">
      <c r="A61" s="20"/>
      <c r="B61" s="19"/>
      <c r="C61" s="19"/>
      <c r="D61" s="19"/>
      <c r="E61" s="21"/>
      <c r="F61" s="147"/>
      <c r="G61" s="19"/>
      <c r="H61" s="20"/>
      <c r="I61" s="19"/>
      <c r="J61" s="19"/>
      <c r="K61" s="19"/>
      <c r="L61" s="19"/>
      <c r="M61" s="19"/>
    </row>
    <row r="62" spans="1:13" ht="15" customHeight="1">
      <c r="A62" s="20"/>
      <c r="B62" s="19"/>
      <c r="C62" s="19"/>
      <c r="D62" s="19"/>
      <c r="E62" s="21"/>
      <c r="F62" s="147"/>
      <c r="G62" s="19"/>
      <c r="H62" s="20"/>
      <c r="I62" s="19"/>
      <c r="J62" s="19"/>
      <c r="K62" s="19"/>
      <c r="L62" s="19"/>
      <c r="M62" s="19"/>
    </row>
    <row r="63" spans="1:13" ht="15" customHeight="1">
      <c r="A63" s="20"/>
      <c r="B63" s="19"/>
      <c r="C63" s="19"/>
      <c r="D63" s="19"/>
      <c r="E63" s="21"/>
      <c r="F63" s="147"/>
      <c r="G63" s="19"/>
      <c r="H63" s="20"/>
      <c r="I63" s="19"/>
      <c r="J63" s="19"/>
      <c r="K63" s="19"/>
      <c r="L63" s="19"/>
      <c r="M63" s="19"/>
    </row>
    <row r="64" spans="1:13" ht="15" customHeight="1">
      <c r="A64" s="20"/>
      <c r="B64" s="19"/>
      <c r="C64" s="19"/>
      <c r="D64" s="19"/>
      <c r="E64" s="21"/>
      <c r="F64" s="147"/>
      <c r="G64" s="19"/>
      <c r="H64" s="20"/>
      <c r="I64" s="19"/>
      <c r="J64" s="19"/>
      <c r="K64" s="19"/>
      <c r="L64" s="19"/>
      <c r="M64" s="19"/>
    </row>
    <row r="65" spans="1:13" ht="15" customHeight="1">
      <c r="A65" s="20"/>
      <c r="B65" s="19"/>
      <c r="C65" s="19"/>
      <c r="D65" s="19"/>
      <c r="E65" s="21"/>
      <c r="F65" s="147"/>
      <c r="G65" s="19"/>
      <c r="H65" s="20"/>
      <c r="I65" s="19"/>
      <c r="J65" s="19"/>
      <c r="K65" s="19"/>
      <c r="L65" s="19"/>
      <c r="M65" s="19"/>
    </row>
    <row r="66" spans="1:13" ht="15" customHeight="1">
      <c r="A66" s="20"/>
      <c r="B66" s="19"/>
      <c r="C66" s="19"/>
      <c r="D66" s="19"/>
      <c r="E66" s="21"/>
      <c r="F66" s="147"/>
      <c r="G66" s="19"/>
      <c r="H66" s="20"/>
      <c r="I66" s="19"/>
      <c r="J66" s="19"/>
      <c r="K66" s="19"/>
      <c r="L66" s="19"/>
      <c r="M66" s="19"/>
    </row>
    <row r="67" spans="1:13" ht="15" customHeight="1">
      <c r="A67" s="20"/>
      <c r="B67" s="19"/>
      <c r="C67" s="19"/>
      <c r="D67" s="19"/>
      <c r="E67" s="21"/>
      <c r="F67" s="147"/>
      <c r="G67" s="19"/>
      <c r="H67" s="20"/>
      <c r="I67" s="19"/>
      <c r="J67" s="19"/>
      <c r="K67" s="19"/>
      <c r="L67" s="19"/>
      <c r="M67" s="19"/>
    </row>
    <row r="68" spans="1:13" ht="15" customHeight="1">
      <c r="A68" s="20"/>
      <c r="B68" s="19"/>
      <c r="C68" s="19"/>
      <c r="D68" s="19"/>
      <c r="E68" s="21"/>
      <c r="F68" s="147"/>
      <c r="G68" s="19"/>
      <c r="H68" s="20"/>
      <c r="I68" s="19"/>
      <c r="J68" s="19"/>
      <c r="K68" s="19"/>
      <c r="L68" s="19"/>
      <c r="M68" s="19"/>
    </row>
    <row r="69" spans="1:13" ht="15" customHeight="1">
      <c r="A69" s="20"/>
      <c r="B69" s="19"/>
      <c r="C69" s="19"/>
      <c r="D69" s="19"/>
      <c r="E69" s="21"/>
      <c r="F69" s="147"/>
      <c r="G69" s="19"/>
      <c r="H69" s="20"/>
      <c r="I69" s="19"/>
      <c r="J69" s="19"/>
      <c r="K69" s="19"/>
      <c r="L69" s="19"/>
      <c r="M69" s="19"/>
    </row>
    <row r="70" spans="1:13" ht="15" customHeight="1">
      <c r="A70" s="20"/>
      <c r="B70" s="19"/>
      <c r="C70" s="19"/>
      <c r="D70" s="19"/>
      <c r="E70" s="21"/>
      <c r="F70" s="147"/>
      <c r="G70" s="19"/>
      <c r="H70" s="20"/>
      <c r="I70" s="19"/>
      <c r="J70" s="19"/>
      <c r="K70" s="19"/>
      <c r="L70" s="19"/>
      <c r="M70" s="19"/>
    </row>
    <row r="71" spans="1:13" ht="15" customHeight="1">
      <c r="A71" s="20"/>
      <c r="B71" s="19"/>
      <c r="C71" s="19"/>
      <c r="D71" s="19"/>
      <c r="E71" s="21"/>
      <c r="F71" s="147"/>
      <c r="G71" s="19"/>
      <c r="H71" s="20"/>
      <c r="I71" s="19"/>
      <c r="J71" s="19"/>
      <c r="K71" s="19"/>
      <c r="L71" s="19"/>
      <c r="M71" s="19"/>
    </row>
    <row r="72" spans="1:13" ht="15" customHeight="1">
      <c r="A72" s="20"/>
      <c r="B72" s="19"/>
      <c r="C72" s="19"/>
      <c r="D72" s="19"/>
      <c r="E72" s="21"/>
      <c r="F72" s="147"/>
      <c r="G72" s="19"/>
      <c r="H72" s="20"/>
      <c r="I72" s="19"/>
      <c r="J72" s="19"/>
      <c r="K72" s="19"/>
      <c r="L72" s="19"/>
      <c r="M72" s="19"/>
    </row>
    <row r="73" spans="1:13" ht="15" customHeight="1">
      <c r="A73" s="20"/>
      <c r="B73" s="19"/>
      <c r="C73" s="19"/>
      <c r="D73" s="19"/>
      <c r="E73" s="21"/>
      <c r="F73" s="147"/>
      <c r="G73" s="19"/>
      <c r="H73" s="20"/>
      <c r="I73" s="19"/>
      <c r="J73" s="19"/>
      <c r="K73" s="19"/>
      <c r="L73" s="19"/>
      <c r="M73" s="19"/>
    </row>
    <row r="74" spans="1:13" ht="15" customHeight="1">
      <c r="A74" s="20"/>
      <c r="B74" s="19"/>
      <c r="C74" s="19"/>
      <c r="D74" s="19"/>
      <c r="E74" s="21"/>
      <c r="F74" s="147"/>
      <c r="G74" s="19"/>
      <c r="H74" s="20"/>
      <c r="I74" s="19"/>
      <c r="J74" s="19"/>
      <c r="K74" s="19"/>
      <c r="L74" s="19"/>
      <c r="M74" s="19"/>
    </row>
    <row r="75" spans="1:13" ht="15" customHeight="1">
      <c r="A75" s="20"/>
      <c r="B75" s="19"/>
      <c r="C75" s="19"/>
      <c r="D75" s="19"/>
      <c r="E75" s="21"/>
      <c r="F75" s="147"/>
      <c r="G75" s="19"/>
      <c r="H75" s="20"/>
      <c r="I75" s="19"/>
      <c r="J75" s="19"/>
      <c r="K75" s="19"/>
      <c r="L75" s="19"/>
      <c r="M75" s="19"/>
    </row>
    <row r="76" spans="1:13" ht="15" customHeight="1">
      <c r="A76" s="20"/>
      <c r="B76" s="19"/>
      <c r="C76" s="19"/>
      <c r="D76" s="19"/>
      <c r="E76" s="21"/>
      <c r="F76" s="147"/>
      <c r="G76" s="19"/>
      <c r="H76" s="20"/>
      <c r="I76" s="19"/>
      <c r="J76" s="19"/>
      <c r="K76" s="19"/>
      <c r="L76" s="19"/>
      <c r="M76" s="19"/>
    </row>
    <row r="77" spans="1:13" ht="15" customHeight="1">
      <c r="A77" s="20"/>
      <c r="B77" s="19"/>
      <c r="C77" s="19"/>
      <c r="D77" s="19"/>
      <c r="E77" s="21"/>
      <c r="F77" s="147"/>
      <c r="G77" s="19"/>
      <c r="H77" s="20"/>
      <c r="I77" s="19"/>
      <c r="J77" s="19"/>
      <c r="K77" s="19"/>
      <c r="L77" s="19"/>
      <c r="M77" s="19"/>
    </row>
    <row r="78" spans="1:13" ht="15" customHeight="1">
      <c r="A78" s="20"/>
      <c r="B78" s="19"/>
      <c r="C78" s="19"/>
      <c r="D78" s="19"/>
      <c r="E78" s="21"/>
      <c r="F78" s="147"/>
      <c r="G78" s="19"/>
      <c r="H78" s="20"/>
      <c r="I78" s="19"/>
      <c r="J78" s="19"/>
      <c r="K78" s="19"/>
      <c r="L78" s="19"/>
      <c r="M78" s="19"/>
    </row>
    <row r="79" spans="1:13" ht="15" customHeight="1">
      <c r="A79" s="20"/>
      <c r="B79" s="19"/>
      <c r="C79" s="19"/>
      <c r="D79" s="19"/>
      <c r="E79" s="21"/>
      <c r="F79" s="147"/>
      <c r="G79" s="19"/>
      <c r="H79" s="20"/>
      <c r="I79" s="19"/>
      <c r="J79" s="19"/>
      <c r="K79" s="19"/>
      <c r="L79" s="19"/>
      <c r="M79" s="19"/>
    </row>
    <row r="80" spans="1:13" ht="15" customHeight="1">
      <c r="A80" s="20"/>
      <c r="B80" s="19"/>
      <c r="C80" s="19"/>
      <c r="D80" s="19"/>
      <c r="E80" s="21"/>
      <c r="F80" s="147"/>
      <c r="G80" s="19"/>
      <c r="H80" s="20"/>
      <c r="I80" s="19"/>
      <c r="J80" s="19"/>
      <c r="K80" s="19"/>
      <c r="L80" s="19"/>
      <c r="M80" s="19"/>
    </row>
    <row r="81" spans="1:13" ht="15" customHeight="1">
      <c r="A81" s="20"/>
      <c r="B81" s="19"/>
      <c r="C81" s="19"/>
      <c r="D81" s="19"/>
      <c r="E81" s="21"/>
      <c r="F81" s="147"/>
      <c r="G81" s="19"/>
      <c r="H81" s="20"/>
      <c r="I81" s="19"/>
      <c r="J81" s="19"/>
      <c r="K81" s="19"/>
      <c r="L81" s="19"/>
      <c r="M81" s="19"/>
    </row>
    <row r="82" spans="1:13" ht="15" customHeight="1">
      <c r="A82" s="20"/>
      <c r="B82" s="19"/>
      <c r="C82" s="19"/>
      <c r="D82" s="19"/>
      <c r="E82" s="21"/>
      <c r="F82" s="147"/>
      <c r="G82" s="19"/>
      <c r="H82" s="20"/>
      <c r="I82" s="19"/>
      <c r="J82" s="19"/>
      <c r="K82" s="19"/>
      <c r="L82" s="19"/>
      <c r="M82" s="19"/>
    </row>
    <row r="83" spans="1:13" ht="15" customHeight="1">
      <c r="A83" s="20"/>
      <c r="B83" s="19"/>
      <c r="C83" s="19"/>
      <c r="D83" s="19"/>
      <c r="E83" s="21"/>
      <c r="F83" s="147"/>
      <c r="G83" s="19"/>
      <c r="H83" s="20"/>
      <c r="I83" s="19"/>
      <c r="J83" s="19"/>
      <c r="K83" s="19"/>
      <c r="L83" s="19"/>
      <c r="M83" s="19"/>
    </row>
    <row r="84" spans="1:13" ht="15" customHeight="1">
      <c r="A84" s="20"/>
      <c r="B84" s="19"/>
      <c r="C84" s="19"/>
      <c r="D84" s="19"/>
      <c r="E84" s="21"/>
      <c r="F84" s="147"/>
      <c r="G84" s="19"/>
      <c r="H84" s="20"/>
      <c r="I84" s="19"/>
      <c r="J84" s="19"/>
      <c r="K84" s="19"/>
      <c r="L84" s="19"/>
      <c r="M84" s="19"/>
    </row>
    <row r="85" spans="1:13" ht="15" customHeight="1">
      <c r="A85" s="20"/>
      <c r="B85" s="19"/>
      <c r="C85" s="19"/>
      <c r="D85" s="19"/>
      <c r="E85" s="21"/>
      <c r="F85" s="147"/>
      <c r="G85" s="19"/>
      <c r="H85" s="20"/>
      <c r="I85" s="19"/>
      <c r="J85" s="19"/>
      <c r="K85" s="19"/>
      <c r="L85" s="19"/>
      <c r="M85" s="19"/>
    </row>
    <row r="86" spans="1:13" ht="15" customHeight="1">
      <c r="A86" s="20"/>
      <c r="B86" s="19"/>
      <c r="C86" s="19"/>
      <c r="D86" s="19"/>
      <c r="E86" s="21"/>
      <c r="F86" s="147"/>
      <c r="G86" s="19"/>
      <c r="H86" s="20"/>
      <c r="I86" s="19"/>
      <c r="J86" s="19"/>
      <c r="K86" s="19"/>
      <c r="L86" s="19"/>
      <c r="M86" s="19"/>
    </row>
    <row r="87" spans="1:13" ht="15" customHeight="1">
      <c r="A87" s="20"/>
      <c r="B87" s="19"/>
      <c r="C87" s="19"/>
      <c r="D87" s="19"/>
      <c r="E87" s="21"/>
      <c r="F87" s="147"/>
      <c r="G87" s="19"/>
      <c r="H87" s="20"/>
      <c r="I87" s="19"/>
      <c r="J87" s="19"/>
      <c r="K87" s="19"/>
      <c r="L87" s="19"/>
      <c r="M87" s="19"/>
    </row>
    <row r="88" spans="1:13" ht="15" customHeight="1">
      <c r="A88" s="20"/>
      <c r="B88" s="19"/>
      <c r="C88" s="19"/>
      <c r="D88" s="19"/>
      <c r="E88" s="21"/>
      <c r="F88" s="147"/>
      <c r="G88" s="19"/>
      <c r="H88" s="20"/>
      <c r="I88" s="19"/>
      <c r="J88" s="19"/>
      <c r="K88" s="19"/>
      <c r="L88" s="19"/>
      <c r="M88" s="19"/>
    </row>
    <row r="89" spans="1:13" ht="15" customHeight="1">
      <c r="A89" s="20"/>
      <c r="B89" s="19"/>
      <c r="C89" s="19"/>
      <c r="D89" s="19"/>
      <c r="E89" s="21"/>
      <c r="F89" s="147"/>
      <c r="G89" s="19"/>
      <c r="H89" s="20"/>
      <c r="I89" s="19"/>
      <c r="J89" s="19"/>
      <c r="K89" s="19"/>
      <c r="L89" s="19"/>
      <c r="M89" s="19"/>
    </row>
    <row r="90" spans="1:13" ht="15" customHeight="1">
      <c r="A90" s="20"/>
      <c r="B90" s="19"/>
      <c r="C90" s="19"/>
      <c r="D90" s="19"/>
      <c r="E90" s="21"/>
      <c r="F90" s="147"/>
      <c r="G90" s="19"/>
      <c r="H90" s="20"/>
      <c r="I90" s="19"/>
      <c r="J90" s="19"/>
      <c r="K90" s="19"/>
      <c r="L90" s="19"/>
      <c r="M90" s="19"/>
    </row>
    <row r="91" spans="1:13" ht="15" customHeight="1">
      <c r="A91" s="20"/>
      <c r="B91" s="19"/>
      <c r="C91" s="19"/>
      <c r="D91" s="19"/>
      <c r="E91" s="21"/>
      <c r="F91" s="147"/>
      <c r="G91" s="19"/>
      <c r="H91" s="20"/>
      <c r="I91" s="19"/>
      <c r="J91" s="19"/>
      <c r="K91" s="19"/>
      <c r="L91" s="19"/>
      <c r="M91" s="19"/>
    </row>
    <row r="92" spans="1:13" ht="15" customHeight="1">
      <c r="A92" s="20"/>
      <c r="B92" s="19"/>
      <c r="C92" s="19"/>
      <c r="D92" s="19"/>
      <c r="E92" s="21"/>
      <c r="F92" s="147"/>
      <c r="G92" s="19"/>
      <c r="H92" s="20"/>
      <c r="I92" s="19"/>
      <c r="J92" s="19"/>
      <c r="K92" s="19"/>
      <c r="L92" s="19"/>
      <c r="M92" s="19"/>
    </row>
    <row r="93" spans="1:13" ht="15" customHeight="1">
      <c r="A93" s="20"/>
      <c r="B93" s="19"/>
      <c r="C93" s="19"/>
      <c r="D93" s="19"/>
      <c r="E93" s="21"/>
      <c r="F93" s="147"/>
      <c r="G93" s="19"/>
      <c r="H93" s="20"/>
      <c r="I93" s="19"/>
      <c r="J93" s="19"/>
      <c r="K93" s="19"/>
      <c r="L93" s="19"/>
      <c r="M93" s="19"/>
    </row>
    <row r="94" spans="1:13" ht="15" customHeight="1">
      <c r="A94" s="20"/>
      <c r="B94" s="19"/>
      <c r="C94" s="19"/>
      <c r="D94" s="19"/>
      <c r="E94" s="21"/>
      <c r="F94" s="147"/>
      <c r="G94" s="19"/>
      <c r="H94" s="20"/>
      <c r="I94" s="19"/>
      <c r="J94" s="19"/>
      <c r="K94" s="19"/>
      <c r="L94" s="19"/>
      <c r="M94" s="19"/>
    </row>
    <row r="95" spans="1:13" ht="15" customHeight="1">
      <c r="A95" s="20"/>
      <c r="B95" s="19"/>
      <c r="C95" s="19"/>
      <c r="D95" s="19"/>
      <c r="E95" s="21"/>
      <c r="F95" s="147"/>
      <c r="G95" s="19"/>
      <c r="H95" s="20"/>
      <c r="I95" s="19"/>
      <c r="J95" s="19"/>
      <c r="K95" s="19"/>
      <c r="L95" s="19"/>
      <c r="M95" s="19"/>
    </row>
    <row r="96" spans="1:13" ht="15" customHeight="1">
      <c r="A96" s="20"/>
      <c r="B96" s="19"/>
      <c r="C96" s="19"/>
      <c r="D96" s="19"/>
      <c r="E96" s="21"/>
      <c r="F96" s="147"/>
      <c r="G96" s="19"/>
      <c r="H96" s="20"/>
      <c r="I96" s="19"/>
      <c r="J96" s="19"/>
      <c r="K96" s="19"/>
      <c r="L96" s="19"/>
      <c r="M96" s="19"/>
    </row>
    <row r="97" spans="1:13" ht="15" customHeight="1">
      <c r="A97" s="20"/>
      <c r="B97" s="19"/>
      <c r="C97" s="19"/>
      <c r="D97" s="19"/>
      <c r="E97" s="21"/>
      <c r="F97" s="147"/>
      <c r="G97" s="19"/>
      <c r="H97" s="20"/>
      <c r="I97" s="19"/>
      <c r="J97" s="19"/>
      <c r="K97" s="19"/>
      <c r="L97" s="19"/>
      <c r="M97" s="19"/>
    </row>
    <row r="98" spans="1:13" ht="15" customHeight="1">
      <c r="A98" s="20"/>
      <c r="B98" s="19"/>
      <c r="C98" s="19"/>
      <c r="D98" s="19"/>
      <c r="E98" s="21"/>
      <c r="F98" s="147"/>
      <c r="G98" s="19"/>
      <c r="H98" s="20"/>
      <c r="I98" s="19"/>
      <c r="J98" s="19"/>
      <c r="K98" s="19"/>
      <c r="L98" s="19"/>
      <c r="M98" s="19"/>
    </row>
    <row r="99" spans="1:13" ht="15" customHeight="1">
      <c r="A99" s="20"/>
      <c r="B99" s="19"/>
      <c r="C99" s="19"/>
      <c r="D99" s="19"/>
      <c r="E99" s="21"/>
      <c r="F99" s="147"/>
      <c r="G99" s="19"/>
      <c r="H99" s="20"/>
      <c r="I99" s="19"/>
      <c r="J99" s="19"/>
      <c r="K99" s="19"/>
      <c r="L99" s="19"/>
      <c r="M99" s="19"/>
    </row>
    <row r="100" spans="1:13" ht="15" customHeight="1">
      <c r="A100" s="20"/>
      <c r="B100" s="19"/>
      <c r="C100" s="19"/>
      <c r="D100" s="19"/>
      <c r="E100" s="21"/>
      <c r="F100" s="147"/>
      <c r="G100" s="19"/>
      <c r="H100" s="20"/>
      <c r="I100" s="19"/>
      <c r="J100" s="19"/>
      <c r="K100" s="19"/>
      <c r="L100" s="19"/>
      <c r="M100" s="19"/>
    </row>
    <row r="101" spans="1:13" ht="15" customHeight="1">
      <c r="A101" s="20"/>
      <c r="B101" s="19"/>
      <c r="C101" s="19"/>
      <c r="D101" s="19"/>
      <c r="E101" s="21"/>
      <c r="F101" s="147"/>
      <c r="G101" s="19"/>
      <c r="H101" s="20"/>
      <c r="I101" s="19"/>
      <c r="J101" s="19"/>
      <c r="K101" s="19"/>
      <c r="L101" s="19"/>
      <c r="M101" s="19"/>
    </row>
    <row r="102" spans="1:13" ht="15" customHeight="1">
      <c r="A102" s="20"/>
      <c r="B102" s="19"/>
      <c r="C102" s="19"/>
      <c r="D102" s="19"/>
      <c r="E102" s="21"/>
      <c r="F102" s="147"/>
      <c r="G102" s="19"/>
      <c r="H102" s="20"/>
      <c r="I102" s="19"/>
      <c r="J102" s="19"/>
      <c r="K102" s="19"/>
      <c r="L102" s="19"/>
      <c r="M102" s="19"/>
    </row>
    <row r="103" spans="1:13" ht="15" customHeight="1">
      <c r="A103" s="20"/>
      <c r="B103" s="19"/>
      <c r="C103" s="19"/>
      <c r="D103" s="19"/>
      <c r="E103" s="21"/>
      <c r="F103" s="147"/>
      <c r="G103" s="19"/>
      <c r="H103" s="20"/>
      <c r="I103" s="19"/>
      <c r="J103" s="19"/>
      <c r="K103" s="19"/>
      <c r="L103" s="19"/>
      <c r="M103" s="19"/>
    </row>
    <row r="104" spans="1:13" ht="15" customHeight="1">
      <c r="A104" s="20"/>
      <c r="B104" s="19"/>
      <c r="C104" s="19"/>
      <c r="D104" s="19"/>
      <c r="E104" s="21"/>
      <c r="F104" s="147"/>
      <c r="G104" s="19"/>
      <c r="H104" s="20"/>
      <c r="I104" s="19"/>
      <c r="J104" s="19"/>
      <c r="K104" s="19"/>
      <c r="L104" s="19"/>
      <c r="M104" s="19"/>
    </row>
    <row r="105" spans="1:13" ht="15" customHeight="1">
      <c r="A105" s="20"/>
      <c r="B105" s="19"/>
      <c r="C105" s="19"/>
      <c r="D105" s="19"/>
      <c r="E105" s="21"/>
      <c r="F105" s="147"/>
      <c r="G105" s="19"/>
      <c r="H105" s="20"/>
      <c r="I105" s="19"/>
      <c r="J105" s="19"/>
      <c r="K105" s="19"/>
      <c r="L105" s="19"/>
      <c r="M105" s="19"/>
    </row>
    <row r="106" spans="1:13" ht="15" customHeight="1">
      <c r="A106" s="20"/>
      <c r="B106" s="19"/>
      <c r="C106" s="19"/>
      <c r="D106" s="19"/>
      <c r="E106" s="21"/>
      <c r="F106" s="147"/>
      <c r="G106" s="19"/>
      <c r="H106" s="20"/>
      <c r="I106" s="19"/>
      <c r="J106" s="19"/>
      <c r="K106" s="19"/>
      <c r="L106" s="19"/>
      <c r="M106" s="19"/>
    </row>
    <row r="107" spans="1:13" ht="15" customHeight="1">
      <c r="A107" s="20"/>
      <c r="B107" s="19"/>
      <c r="C107" s="19"/>
      <c r="D107" s="19"/>
      <c r="E107" s="21"/>
      <c r="F107" s="147"/>
      <c r="G107" s="19"/>
      <c r="H107" s="20"/>
      <c r="I107" s="19"/>
      <c r="J107" s="19"/>
      <c r="K107" s="19"/>
      <c r="L107" s="19"/>
      <c r="M107" s="19"/>
    </row>
    <row r="108" spans="1:13" ht="15" customHeight="1">
      <c r="A108" s="20"/>
      <c r="B108" s="19"/>
      <c r="C108" s="19"/>
      <c r="D108" s="19"/>
      <c r="E108" s="21"/>
      <c r="F108" s="147"/>
      <c r="G108" s="19"/>
      <c r="H108" s="20"/>
      <c r="I108" s="19"/>
      <c r="J108" s="19"/>
      <c r="K108" s="19"/>
      <c r="L108" s="19"/>
      <c r="M108" s="19"/>
    </row>
    <row r="109" spans="1:13" ht="15" customHeight="1">
      <c r="A109" s="20"/>
      <c r="B109" s="19"/>
      <c r="C109" s="19"/>
      <c r="D109" s="19"/>
      <c r="E109" s="21"/>
      <c r="F109" s="147"/>
      <c r="G109" s="19"/>
      <c r="H109" s="20"/>
      <c r="I109" s="19"/>
      <c r="J109" s="19"/>
      <c r="K109" s="19"/>
      <c r="L109" s="19"/>
      <c r="M109" s="19"/>
    </row>
    <row r="110" spans="1:13" ht="15" customHeight="1">
      <c r="A110" s="20"/>
      <c r="B110" s="19"/>
      <c r="C110" s="19"/>
      <c r="D110" s="19"/>
      <c r="E110" s="21"/>
      <c r="F110" s="147"/>
      <c r="G110" s="19"/>
      <c r="H110" s="20"/>
      <c r="I110" s="19"/>
      <c r="J110" s="19"/>
      <c r="K110" s="19"/>
      <c r="L110" s="19"/>
      <c r="M110" s="19"/>
    </row>
    <row r="111" spans="1:13" ht="15" customHeight="1">
      <c r="A111" s="20"/>
      <c r="B111" s="19"/>
      <c r="C111" s="19"/>
      <c r="D111" s="19"/>
      <c r="E111" s="21"/>
      <c r="F111" s="147"/>
      <c r="G111" s="19"/>
      <c r="H111" s="20"/>
      <c r="I111" s="19"/>
      <c r="J111" s="19"/>
      <c r="K111" s="19"/>
      <c r="L111" s="19"/>
      <c r="M111" s="19"/>
    </row>
    <row r="112" spans="1:13" ht="15" customHeight="1">
      <c r="A112" s="20"/>
      <c r="B112" s="19"/>
      <c r="C112" s="19"/>
      <c r="D112" s="19"/>
      <c r="E112" s="21"/>
      <c r="F112" s="147"/>
      <c r="G112" s="19"/>
      <c r="H112" s="20"/>
      <c r="I112" s="19"/>
      <c r="J112" s="19"/>
      <c r="K112" s="19"/>
      <c r="L112" s="19"/>
      <c r="M112" s="19"/>
    </row>
    <row r="113" spans="1:13" ht="15" customHeight="1">
      <c r="A113" s="20"/>
      <c r="B113" s="19"/>
      <c r="C113" s="19"/>
      <c r="D113" s="19"/>
      <c r="E113" s="21"/>
      <c r="F113" s="147"/>
      <c r="G113" s="19"/>
      <c r="H113" s="20"/>
      <c r="I113" s="19"/>
      <c r="J113" s="19"/>
      <c r="K113" s="19"/>
      <c r="L113" s="19"/>
      <c r="M113" s="19"/>
    </row>
    <row r="114" spans="1:13" ht="15" customHeight="1">
      <c r="A114" s="20"/>
      <c r="B114" s="19"/>
      <c r="C114" s="19"/>
      <c r="D114" s="19"/>
      <c r="E114" s="21"/>
      <c r="F114" s="147"/>
      <c r="G114" s="19"/>
      <c r="H114" s="20"/>
      <c r="I114" s="19"/>
      <c r="J114" s="19"/>
      <c r="K114" s="19"/>
      <c r="L114" s="19"/>
      <c r="M114" s="19"/>
    </row>
    <row r="115" spans="1:13" ht="15" customHeight="1">
      <c r="A115" s="20"/>
      <c r="B115" s="19"/>
      <c r="C115" s="19"/>
      <c r="D115" s="19"/>
      <c r="E115" s="21"/>
      <c r="F115" s="147"/>
      <c r="G115" s="19"/>
      <c r="H115" s="20"/>
      <c r="I115" s="19"/>
      <c r="J115" s="19"/>
      <c r="K115" s="19"/>
      <c r="L115" s="19"/>
      <c r="M115" s="19"/>
    </row>
    <row r="116" spans="1:13" ht="15" customHeight="1">
      <c r="A116" s="20"/>
      <c r="B116" s="19"/>
      <c r="C116" s="19"/>
      <c r="D116" s="19"/>
      <c r="E116" s="21"/>
      <c r="F116" s="147"/>
      <c r="G116" s="19"/>
      <c r="H116" s="20"/>
      <c r="I116" s="19"/>
      <c r="J116" s="19"/>
      <c r="K116" s="19"/>
      <c r="L116" s="19"/>
      <c r="M116" s="19"/>
    </row>
    <row r="117" spans="1:13" ht="15" customHeight="1">
      <c r="A117" s="20"/>
      <c r="B117" s="19"/>
      <c r="C117" s="19"/>
      <c r="D117" s="19"/>
      <c r="E117" s="21"/>
      <c r="F117" s="147"/>
      <c r="G117" s="19"/>
      <c r="H117" s="20"/>
      <c r="I117" s="19"/>
      <c r="J117" s="19"/>
      <c r="K117" s="19"/>
      <c r="L117" s="19"/>
      <c r="M117" s="19"/>
    </row>
    <row r="118" spans="1:13" ht="15" customHeight="1">
      <c r="A118" s="20"/>
      <c r="B118" s="19"/>
      <c r="C118" s="19"/>
      <c r="D118" s="19"/>
      <c r="E118" s="21"/>
      <c r="F118" s="147"/>
      <c r="G118" s="19"/>
      <c r="H118" s="20"/>
      <c r="I118" s="19"/>
      <c r="J118" s="19"/>
      <c r="K118" s="19"/>
      <c r="L118" s="19"/>
      <c r="M118" s="19"/>
    </row>
    <row r="119" spans="1:13" ht="15" customHeight="1">
      <c r="A119" s="20"/>
      <c r="B119" s="19"/>
      <c r="C119" s="19"/>
      <c r="D119" s="19"/>
      <c r="E119" s="21"/>
      <c r="F119" s="147"/>
      <c r="G119" s="19"/>
      <c r="H119" s="20"/>
      <c r="I119" s="19"/>
      <c r="J119" s="19"/>
      <c r="K119" s="19"/>
      <c r="L119" s="19"/>
      <c r="M119" s="19"/>
    </row>
    <row r="120" spans="1:13" ht="15" customHeight="1">
      <c r="A120" s="20"/>
      <c r="B120" s="19"/>
      <c r="C120" s="19"/>
      <c r="D120" s="19"/>
      <c r="E120" s="21"/>
      <c r="F120" s="147"/>
      <c r="G120" s="19"/>
      <c r="H120" s="20"/>
      <c r="I120" s="19"/>
      <c r="J120" s="19"/>
      <c r="K120" s="19"/>
      <c r="L120" s="19"/>
      <c r="M120" s="19"/>
    </row>
    <row r="121" spans="1:13" ht="15" customHeight="1">
      <c r="A121" s="20"/>
      <c r="B121" s="19"/>
      <c r="C121" s="19"/>
      <c r="D121" s="19"/>
      <c r="E121" s="21"/>
      <c r="F121" s="147"/>
      <c r="G121" s="19"/>
      <c r="H121" s="20"/>
      <c r="I121" s="19"/>
      <c r="J121" s="19"/>
      <c r="K121" s="19"/>
      <c r="L121" s="19"/>
      <c r="M121" s="19"/>
    </row>
    <row r="122" spans="1:13" ht="15" customHeight="1">
      <c r="A122" s="20"/>
      <c r="B122" s="19"/>
      <c r="C122" s="19"/>
      <c r="D122" s="19"/>
      <c r="E122" s="21"/>
      <c r="F122" s="147"/>
      <c r="G122" s="19"/>
      <c r="H122" s="20"/>
      <c r="I122" s="19"/>
      <c r="J122" s="19"/>
      <c r="K122" s="19"/>
      <c r="L122" s="19"/>
      <c r="M122" s="19"/>
    </row>
    <row r="123" spans="1:13" ht="15" customHeight="1">
      <c r="A123" s="20"/>
      <c r="B123" s="19"/>
      <c r="C123" s="19"/>
      <c r="D123" s="19"/>
      <c r="E123" s="21"/>
      <c r="F123" s="147"/>
      <c r="G123" s="19"/>
      <c r="H123" s="20"/>
      <c r="I123" s="19"/>
      <c r="J123" s="19"/>
      <c r="K123" s="19"/>
      <c r="L123" s="19"/>
      <c r="M123" s="19"/>
    </row>
    <row r="124" spans="1:13" ht="15" customHeight="1">
      <c r="A124" s="20"/>
      <c r="B124" s="19"/>
      <c r="C124" s="19"/>
      <c r="D124" s="19"/>
      <c r="E124" s="21"/>
      <c r="F124" s="147"/>
      <c r="G124" s="19"/>
      <c r="H124" s="20"/>
      <c r="I124" s="19"/>
      <c r="J124" s="19"/>
      <c r="K124" s="19"/>
      <c r="L124" s="19"/>
      <c r="M124" s="19"/>
    </row>
    <row r="125" spans="1:13" ht="15" customHeight="1">
      <c r="A125" s="20"/>
      <c r="B125" s="19"/>
      <c r="C125" s="19"/>
      <c r="D125" s="19"/>
      <c r="E125" s="21"/>
      <c r="F125" s="147"/>
      <c r="G125" s="19"/>
      <c r="H125" s="20"/>
      <c r="I125" s="19"/>
      <c r="J125" s="19"/>
      <c r="K125" s="19"/>
      <c r="L125" s="19"/>
      <c r="M125" s="19"/>
    </row>
    <row r="126" spans="1:13" ht="15" customHeight="1">
      <c r="A126" s="20"/>
      <c r="B126" s="19"/>
      <c r="C126" s="19"/>
      <c r="D126" s="19"/>
      <c r="E126" s="21"/>
      <c r="F126" s="147"/>
      <c r="G126" s="19"/>
      <c r="H126" s="20"/>
      <c r="I126" s="19"/>
      <c r="J126" s="19"/>
      <c r="K126" s="19"/>
      <c r="L126" s="19"/>
      <c r="M126" s="19"/>
    </row>
    <row r="127" spans="1:13" ht="15" customHeight="1">
      <c r="A127" s="20"/>
      <c r="B127" s="19"/>
      <c r="C127" s="19"/>
      <c r="D127" s="19"/>
      <c r="E127" s="21"/>
      <c r="F127" s="147"/>
      <c r="G127" s="19"/>
      <c r="H127" s="20"/>
      <c r="I127" s="19"/>
      <c r="J127" s="19"/>
      <c r="K127" s="19"/>
      <c r="L127" s="19"/>
      <c r="M127" s="19"/>
    </row>
    <row r="128" spans="1:13" ht="15" customHeight="1">
      <c r="A128" s="20"/>
      <c r="B128" s="19"/>
      <c r="C128" s="19"/>
      <c r="D128" s="19"/>
      <c r="E128" s="21"/>
      <c r="F128" s="147"/>
      <c r="G128" s="19"/>
      <c r="H128" s="20"/>
      <c r="I128" s="19"/>
      <c r="J128" s="19"/>
      <c r="K128" s="19"/>
      <c r="L128" s="19"/>
      <c r="M128" s="19"/>
    </row>
    <row r="129" spans="1:13" ht="15" customHeight="1">
      <c r="A129" s="20"/>
      <c r="B129" s="19"/>
      <c r="C129" s="19"/>
      <c r="D129" s="19"/>
      <c r="E129" s="21"/>
      <c r="F129" s="147"/>
      <c r="G129" s="19"/>
      <c r="H129" s="20"/>
      <c r="I129" s="19"/>
      <c r="J129" s="19"/>
      <c r="K129" s="19"/>
      <c r="L129" s="19"/>
      <c r="M129" s="19"/>
    </row>
    <row r="130" spans="1:13" ht="15" customHeight="1">
      <c r="A130" s="20"/>
      <c r="B130" s="19"/>
      <c r="C130" s="19"/>
      <c r="D130" s="19"/>
      <c r="E130" s="21"/>
      <c r="F130" s="147"/>
      <c r="G130" s="19"/>
      <c r="H130" s="20"/>
      <c r="I130" s="19"/>
      <c r="J130" s="19"/>
      <c r="K130" s="19"/>
      <c r="L130" s="19"/>
      <c r="M130" s="19"/>
    </row>
    <row r="131" spans="1:13" ht="15" customHeight="1">
      <c r="A131" s="20"/>
      <c r="B131" s="19"/>
      <c r="C131" s="19"/>
      <c r="D131" s="19"/>
      <c r="E131" s="21"/>
      <c r="F131" s="147"/>
      <c r="G131" s="19"/>
      <c r="H131" s="20"/>
      <c r="I131" s="19"/>
      <c r="J131" s="19"/>
      <c r="K131" s="19"/>
      <c r="L131" s="19"/>
      <c r="M131" s="19"/>
    </row>
    <row r="132" spans="1:13" ht="15" customHeight="1">
      <c r="A132" s="20"/>
      <c r="B132" s="19"/>
      <c r="C132" s="19"/>
      <c r="D132" s="19"/>
      <c r="E132" s="21"/>
      <c r="F132" s="147"/>
      <c r="G132" s="19"/>
      <c r="H132" s="20"/>
      <c r="I132" s="19"/>
      <c r="J132" s="19"/>
      <c r="K132" s="19"/>
      <c r="L132" s="19"/>
      <c r="M132" s="19"/>
    </row>
    <row r="133" spans="1:13" ht="15" customHeight="1">
      <c r="A133" s="20"/>
      <c r="B133" s="19"/>
      <c r="C133" s="19"/>
      <c r="D133" s="19"/>
      <c r="E133" s="21"/>
      <c r="F133" s="147"/>
      <c r="G133" s="19"/>
      <c r="H133" s="20"/>
      <c r="I133" s="19"/>
      <c r="J133" s="19"/>
      <c r="K133" s="19"/>
      <c r="L133" s="19"/>
      <c r="M133" s="19"/>
    </row>
    <row r="134" spans="1:13" ht="15" customHeight="1">
      <c r="A134" s="20"/>
      <c r="B134" s="19"/>
      <c r="C134" s="19"/>
      <c r="D134" s="19"/>
      <c r="E134" s="21"/>
      <c r="F134" s="147"/>
      <c r="G134" s="19"/>
      <c r="H134" s="20"/>
      <c r="I134" s="19"/>
      <c r="J134" s="19"/>
      <c r="K134" s="19"/>
      <c r="L134" s="19"/>
      <c r="M134" s="19"/>
    </row>
    <row r="135" spans="1:13" ht="15" customHeight="1">
      <c r="A135" s="20"/>
      <c r="B135" s="19"/>
      <c r="C135" s="19"/>
      <c r="D135" s="19"/>
      <c r="E135" s="21"/>
      <c r="F135" s="147"/>
      <c r="G135" s="19"/>
      <c r="H135" s="20"/>
      <c r="I135" s="19"/>
      <c r="J135" s="19"/>
      <c r="K135" s="19"/>
      <c r="L135" s="19"/>
      <c r="M135" s="19"/>
    </row>
    <row r="136" spans="1:13" ht="15" customHeight="1">
      <c r="A136" s="20"/>
      <c r="B136" s="19"/>
      <c r="C136" s="19"/>
      <c r="D136" s="19"/>
      <c r="E136" s="19"/>
      <c r="F136" s="147"/>
      <c r="G136" s="19"/>
      <c r="H136" s="20"/>
      <c r="I136" s="19"/>
      <c r="J136" s="19"/>
      <c r="K136" s="19"/>
      <c r="L136" s="19"/>
      <c r="M136" s="19"/>
    </row>
    <row r="137" spans="1:13" ht="15" customHeight="1">
      <c r="A137" s="20"/>
      <c r="B137" s="19"/>
      <c r="C137" s="19"/>
      <c r="D137" s="19"/>
      <c r="E137" s="19"/>
      <c r="F137" s="147"/>
      <c r="G137" s="19"/>
      <c r="H137" s="20"/>
      <c r="I137" s="19"/>
      <c r="J137" s="19"/>
      <c r="K137" s="19"/>
      <c r="L137" s="19"/>
      <c r="M137" s="19"/>
    </row>
    <row r="138" spans="1:13" ht="15" customHeight="1">
      <c r="A138" s="20"/>
      <c r="B138" s="19"/>
      <c r="C138" s="19"/>
      <c r="D138" s="19"/>
      <c r="E138" s="19"/>
      <c r="F138" s="147"/>
      <c r="G138" s="19"/>
      <c r="H138" s="20"/>
      <c r="I138" s="19"/>
      <c r="J138" s="19"/>
      <c r="K138" s="19"/>
      <c r="L138" s="19"/>
      <c r="M138" s="19"/>
    </row>
    <row r="139" spans="1:13" ht="15" customHeight="1">
      <c r="A139" s="20"/>
      <c r="B139" s="19"/>
      <c r="C139" s="19"/>
      <c r="D139" s="19"/>
      <c r="E139" s="19"/>
      <c r="F139" s="147"/>
      <c r="G139" s="19"/>
      <c r="H139" s="20"/>
      <c r="I139" s="19"/>
      <c r="J139" s="19"/>
      <c r="K139" s="19"/>
      <c r="L139" s="19"/>
      <c r="M139" s="19"/>
    </row>
    <row r="140" spans="1:13" ht="15" customHeight="1">
      <c r="A140" s="20"/>
      <c r="B140" s="19"/>
      <c r="C140" s="19"/>
      <c r="D140" s="19"/>
      <c r="E140" s="19"/>
      <c r="F140" s="147"/>
      <c r="G140" s="19"/>
      <c r="H140" s="20"/>
      <c r="I140" s="19"/>
      <c r="J140" s="19"/>
      <c r="K140" s="19"/>
      <c r="L140" s="19"/>
      <c r="M140" s="19"/>
    </row>
    <row r="141" spans="1:13" ht="15" customHeight="1">
      <c r="A141" s="20"/>
      <c r="B141" s="19"/>
      <c r="C141" s="19"/>
      <c r="D141" s="19"/>
      <c r="E141" s="19"/>
      <c r="F141" s="147"/>
      <c r="G141" s="19"/>
      <c r="H141" s="20"/>
      <c r="I141" s="19"/>
      <c r="J141" s="19"/>
      <c r="K141" s="19"/>
      <c r="L141" s="19"/>
      <c r="M141" s="19"/>
    </row>
    <row r="142" spans="1:13" ht="15" customHeight="1">
      <c r="A142" s="20"/>
      <c r="B142" s="19"/>
      <c r="C142" s="19"/>
      <c r="D142" s="19"/>
      <c r="E142" s="19"/>
      <c r="F142" s="147"/>
      <c r="G142" s="19"/>
      <c r="H142" s="20"/>
      <c r="I142" s="19"/>
      <c r="J142" s="19"/>
      <c r="K142" s="19"/>
      <c r="L142" s="19"/>
      <c r="M142" s="19"/>
    </row>
    <row r="143" spans="1:13" ht="15" customHeight="1">
      <c r="A143" s="20"/>
      <c r="B143" s="19"/>
      <c r="C143" s="19"/>
      <c r="D143" s="19"/>
      <c r="E143" s="19"/>
      <c r="F143" s="147"/>
      <c r="G143" s="19"/>
      <c r="H143" s="20"/>
      <c r="I143" s="19"/>
      <c r="J143" s="19"/>
      <c r="K143" s="19"/>
      <c r="L143" s="19"/>
      <c r="M143" s="19"/>
    </row>
    <row r="144" spans="1:13" ht="15" customHeight="1">
      <c r="A144" s="20"/>
      <c r="B144" s="19"/>
      <c r="C144" s="19"/>
      <c r="D144" s="19"/>
      <c r="E144" s="19"/>
      <c r="F144" s="147"/>
      <c r="G144" s="19"/>
      <c r="H144" s="20"/>
      <c r="I144" s="19"/>
      <c r="J144" s="19"/>
      <c r="K144" s="19"/>
      <c r="L144" s="19"/>
      <c r="M144" s="19"/>
    </row>
    <row r="145" spans="1:13" ht="15" customHeight="1">
      <c r="A145" s="20"/>
      <c r="B145" s="19"/>
      <c r="C145" s="19"/>
      <c r="D145" s="19"/>
      <c r="E145" s="19"/>
      <c r="F145" s="147"/>
      <c r="G145" s="19"/>
      <c r="H145" s="20"/>
      <c r="I145" s="19"/>
      <c r="J145" s="19"/>
      <c r="K145" s="19"/>
      <c r="L145" s="19"/>
      <c r="M145" s="19"/>
    </row>
    <row r="146" spans="1:13" ht="15" customHeight="1">
      <c r="A146" s="20"/>
      <c r="B146" s="19"/>
      <c r="C146" s="19"/>
      <c r="D146" s="19"/>
      <c r="E146" s="19"/>
      <c r="F146" s="147"/>
      <c r="G146" s="19"/>
      <c r="H146" s="20"/>
      <c r="I146" s="19"/>
      <c r="J146" s="19"/>
      <c r="K146" s="19"/>
      <c r="L146" s="19"/>
      <c r="M146" s="19"/>
    </row>
    <row r="147" spans="1:13" ht="15" customHeight="1">
      <c r="A147" s="20"/>
      <c r="B147" s="19"/>
      <c r="C147" s="19"/>
      <c r="D147" s="19"/>
      <c r="E147" s="19"/>
      <c r="F147" s="147"/>
      <c r="G147" s="19"/>
      <c r="H147" s="20"/>
      <c r="I147" s="19"/>
      <c r="J147" s="19"/>
      <c r="K147" s="19"/>
      <c r="L147" s="19"/>
      <c r="M147" s="19"/>
    </row>
    <row r="148" spans="1:13" ht="15" customHeight="1">
      <c r="A148" s="20"/>
      <c r="B148" s="19"/>
      <c r="C148" s="19"/>
      <c r="D148" s="19"/>
      <c r="E148" s="19"/>
      <c r="F148" s="147"/>
      <c r="G148" s="19"/>
      <c r="H148" s="20"/>
      <c r="I148" s="19"/>
      <c r="J148" s="19"/>
      <c r="K148" s="19"/>
      <c r="L148" s="19"/>
      <c r="M148" s="19"/>
    </row>
    <row r="149" spans="1:13" ht="15" customHeight="1">
      <c r="A149" s="20"/>
      <c r="B149" s="19"/>
      <c r="C149" s="19"/>
      <c r="D149" s="19"/>
      <c r="E149" s="19"/>
      <c r="F149" s="147"/>
      <c r="G149" s="19"/>
      <c r="H149" s="20"/>
      <c r="I149" s="19"/>
      <c r="J149" s="19"/>
      <c r="K149" s="19"/>
      <c r="L149" s="19"/>
      <c r="M149" s="19"/>
    </row>
    <row r="150" spans="1:13" ht="15" customHeight="1">
      <c r="A150" s="20"/>
      <c r="B150" s="19"/>
      <c r="C150" s="19"/>
      <c r="D150" s="19"/>
      <c r="E150" s="19"/>
      <c r="F150" s="147"/>
      <c r="G150" s="19"/>
      <c r="H150" s="20"/>
      <c r="I150" s="19"/>
      <c r="J150" s="19"/>
      <c r="K150" s="19"/>
      <c r="L150" s="19"/>
      <c r="M150" s="19"/>
    </row>
    <row r="151" spans="1:13" ht="15" customHeight="1">
      <c r="A151" s="20"/>
      <c r="B151" s="19"/>
      <c r="C151" s="19"/>
      <c r="D151" s="19"/>
      <c r="E151" s="19"/>
      <c r="F151" s="147"/>
      <c r="G151" s="19"/>
      <c r="H151" s="20"/>
      <c r="I151" s="19"/>
      <c r="J151" s="19"/>
      <c r="K151" s="19"/>
      <c r="L151" s="19"/>
      <c r="M151" s="19"/>
    </row>
    <row r="152" spans="1:13" ht="15" customHeight="1">
      <c r="A152" s="20"/>
      <c r="B152" s="19"/>
      <c r="C152" s="19"/>
      <c r="D152" s="19"/>
      <c r="E152" s="19"/>
      <c r="F152" s="147"/>
      <c r="G152" s="19"/>
      <c r="H152" s="20"/>
      <c r="I152" s="19"/>
      <c r="J152" s="19"/>
      <c r="K152" s="19"/>
      <c r="L152" s="19"/>
      <c r="M152" s="19"/>
    </row>
    <row r="153" spans="1:13" ht="15" customHeight="1">
      <c r="A153" s="20"/>
      <c r="B153" s="19"/>
      <c r="C153" s="19"/>
      <c r="D153" s="19"/>
      <c r="E153" s="19"/>
      <c r="F153" s="147"/>
      <c r="G153" s="19"/>
      <c r="H153" s="20"/>
      <c r="I153" s="19"/>
      <c r="J153" s="19"/>
      <c r="K153" s="19"/>
      <c r="L153" s="19"/>
      <c r="M153" s="19"/>
    </row>
    <row r="154" spans="1:13" ht="15" customHeight="1">
      <c r="A154" s="20"/>
      <c r="B154" s="19"/>
      <c r="C154" s="19"/>
      <c r="D154" s="19"/>
      <c r="E154" s="19"/>
      <c r="F154" s="147"/>
      <c r="G154" s="19"/>
      <c r="H154" s="20"/>
      <c r="I154" s="19"/>
      <c r="J154" s="19"/>
      <c r="K154" s="19"/>
      <c r="L154" s="19"/>
      <c r="M154" s="19"/>
    </row>
    <row r="155" spans="1:13" ht="15" customHeight="1">
      <c r="A155" s="20"/>
      <c r="B155" s="19"/>
      <c r="C155" s="19"/>
      <c r="D155" s="19"/>
      <c r="E155" s="19"/>
      <c r="F155" s="147"/>
      <c r="G155" s="19"/>
      <c r="H155" s="20"/>
      <c r="I155" s="19"/>
      <c r="J155" s="19"/>
      <c r="K155" s="19"/>
      <c r="L155" s="19"/>
      <c r="M155" s="19"/>
    </row>
    <row r="156" spans="1:13" ht="15" customHeight="1">
      <c r="A156" s="20"/>
      <c r="B156" s="19"/>
      <c r="C156" s="19"/>
      <c r="D156" s="19"/>
      <c r="E156" s="19"/>
      <c r="F156" s="147"/>
      <c r="G156" s="19"/>
      <c r="H156" s="20"/>
      <c r="I156" s="19"/>
      <c r="J156" s="19"/>
      <c r="K156" s="19"/>
      <c r="L156" s="19"/>
      <c r="M156" s="19"/>
    </row>
    <row r="157" spans="1:13" ht="15" customHeight="1">
      <c r="A157" s="20"/>
      <c r="B157" s="19"/>
      <c r="C157" s="19"/>
      <c r="D157" s="19"/>
      <c r="E157" s="19"/>
      <c r="F157" s="147"/>
      <c r="G157" s="19"/>
      <c r="H157" s="20"/>
      <c r="I157" s="19"/>
      <c r="J157" s="19"/>
      <c r="K157" s="19"/>
      <c r="L157" s="19"/>
      <c r="M157" s="19"/>
    </row>
    <row r="158" spans="1:13" ht="15" customHeight="1">
      <c r="A158" s="20"/>
      <c r="B158" s="19"/>
      <c r="C158" s="19"/>
      <c r="D158" s="19"/>
      <c r="E158" s="19"/>
      <c r="F158" s="147"/>
      <c r="G158" s="19"/>
      <c r="H158" s="20"/>
      <c r="I158" s="19"/>
      <c r="J158" s="19"/>
      <c r="K158" s="19"/>
      <c r="L158" s="19"/>
      <c r="M158" s="19"/>
    </row>
    <row r="159" spans="1:13" ht="15" customHeight="1">
      <c r="A159" s="20"/>
      <c r="B159" s="19"/>
      <c r="C159" s="19"/>
      <c r="D159" s="19"/>
      <c r="E159" s="19"/>
      <c r="F159" s="147"/>
      <c r="G159" s="19"/>
      <c r="H159" s="20"/>
      <c r="I159" s="19"/>
      <c r="J159" s="19"/>
      <c r="K159" s="19"/>
      <c r="L159" s="19"/>
      <c r="M159" s="19"/>
    </row>
    <row r="160" spans="1:13" ht="15" customHeight="1">
      <c r="A160" s="20"/>
      <c r="B160" s="19"/>
      <c r="C160" s="19"/>
      <c r="D160" s="19"/>
      <c r="E160" s="19"/>
      <c r="F160" s="147"/>
      <c r="G160" s="19"/>
      <c r="H160" s="20"/>
      <c r="I160" s="19"/>
      <c r="J160" s="19"/>
      <c r="K160" s="19"/>
      <c r="L160" s="19"/>
      <c r="M160" s="19"/>
    </row>
    <row r="161" spans="1:13" ht="15" customHeight="1">
      <c r="A161" s="20"/>
      <c r="B161" s="19"/>
      <c r="C161" s="19"/>
      <c r="D161" s="19"/>
      <c r="E161" s="19"/>
      <c r="F161" s="147"/>
      <c r="G161" s="19"/>
      <c r="H161" s="20"/>
      <c r="I161" s="19"/>
      <c r="J161" s="19"/>
      <c r="K161" s="19"/>
      <c r="L161" s="19"/>
      <c r="M161" s="19"/>
    </row>
    <row r="162" spans="1:13" ht="15" customHeight="1">
      <c r="A162" s="20"/>
      <c r="B162" s="19"/>
      <c r="C162" s="19"/>
      <c r="D162" s="19"/>
      <c r="E162" s="19"/>
      <c r="F162" s="147"/>
      <c r="G162" s="19"/>
      <c r="H162" s="20"/>
      <c r="I162" s="19"/>
      <c r="J162" s="19"/>
      <c r="K162" s="19"/>
      <c r="L162" s="19"/>
      <c r="M162" s="19"/>
    </row>
    <row r="163" spans="1:13" ht="15" customHeight="1">
      <c r="A163" s="20"/>
      <c r="B163" s="19"/>
      <c r="C163" s="19"/>
      <c r="D163" s="19"/>
      <c r="E163" s="19"/>
      <c r="F163" s="147"/>
      <c r="G163" s="19"/>
      <c r="H163" s="20"/>
      <c r="I163" s="19"/>
      <c r="J163" s="19"/>
      <c r="K163" s="19"/>
      <c r="L163" s="19"/>
      <c r="M163" s="19"/>
    </row>
    <row r="164" spans="1:13" ht="15" customHeight="1">
      <c r="A164" s="20"/>
      <c r="B164" s="19"/>
      <c r="C164" s="19"/>
      <c r="D164" s="19"/>
      <c r="E164" s="19"/>
      <c r="F164" s="147"/>
      <c r="G164" s="19"/>
      <c r="H164" s="20"/>
      <c r="I164" s="19"/>
      <c r="J164" s="19"/>
      <c r="K164" s="19"/>
      <c r="L164" s="19"/>
      <c r="M164" s="19"/>
    </row>
    <row r="165" spans="1:13" ht="15" customHeight="1">
      <c r="A165" s="20"/>
      <c r="B165" s="19"/>
      <c r="C165" s="19"/>
      <c r="D165" s="19"/>
      <c r="E165" s="19"/>
      <c r="F165" s="147"/>
      <c r="G165" s="19"/>
      <c r="H165" s="20"/>
      <c r="I165" s="19"/>
      <c r="J165" s="19"/>
      <c r="K165" s="19"/>
      <c r="L165" s="19"/>
      <c r="M165" s="19"/>
    </row>
    <row r="166" spans="1:13" ht="15" customHeight="1">
      <c r="A166" s="20"/>
      <c r="B166" s="19"/>
      <c r="C166" s="19"/>
      <c r="D166" s="19"/>
      <c r="E166" s="19"/>
      <c r="F166" s="147"/>
      <c r="G166" s="19"/>
      <c r="H166" s="20"/>
      <c r="I166" s="19"/>
      <c r="J166" s="19"/>
      <c r="K166" s="19"/>
      <c r="L166" s="19"/>
      <c r="M166" s="19"/>
    </row>
    <row r="167" spans="1:13" ht="15" customHeight="1">
      <c r="A167" s="20"/>
      <c r="B167" s="19"/>
      <c r="C167" s="19"/>
      <c r="D167" s="19"/>
      <c r="E167" s="19"/>
      <c r="F167" s="147"/>
      <c r="G167" s="19"/>
      <c r="H167" s="20"/>
      <c r="I167" s="19"/>
      <c r="J167" s="19"/>
      <c r="K167" s="19"/>
      <c r="L167" s="19"/>
      <c r="M167" s="19"/>
    </row>
    <row r="168" spans="1:13" ht="15" customHeight="1">
      <c r="A168" s="20"/>
      <c r="B168" s="19"/>
      <c r="C168" s="19"/>
      <c r="D168" s="19"/>
      <c r="E168" s="19"/>
      <c r="F168" s="147"/>
      <c r="G168" s="19"/>
      <c r="H168" s="20"/>
      <c r="I168" s="19"/>
      <c r="J168" s="19"/>
      <c r="K168" s="19"/>
      <c r="L168" s="19"/>
      <c r="M168" s="19"/>
    </row>
    <row r="169" spans="1:13" ht="15" customHeight="1">
      <c r="A169" s="20"/>
      <c r="B169" s="19"/>
      <c r="C169" s="19"/>
      <c r="D169" s="19"/>
      <c r="E169" s="19"/>
      <c r="F169" s="147"/>
      <c r="G169" s="19"/>
      <c r="H169" s="20"/>
      <c r="I169" s="19"/>
      <c r="J169" s="19"/>
      <c r="K169" s="19"/>
      <c r="L169" s="19"/>
      <c r="M169" s="19"/>
    </row>
    <row r="170" spans="1:13" ht="15" customHeight="1">
      <c r="A170" s="20"/>
      <c r="B170" s="19"/>
      <c r="C170" s="19"/>
      <c r="D170" s="19"/>
      <c r="E170" s="19"/>
      <c r="F170" s="147"/>
      <c r="G170" s="19"/>
      <c r="H170" s="20"/>
      <c r="I170" s="19"/>
      <c r="J170" s="19"/>
      <c r="K170" s="19"/>
      <c r="L170" s="19"/>
      <c r="M170" s="19"/>
    </row>
    <row r="171" spans="1:13" ht="15" customHeight="1">
      <c r="A171" s="20"/>
      <c r="B171" s="19"/>
      <c r="C171" s="19"/>
      <c r="D171" s="19"/>
      <c r="E171" s="19"/>
      <c r="F171" s="147"/>
      <c r="G171" s="19"/>
      <c r="H171" s="20"/>
      <c r="I171" s="19"/>
      <c r="J171" s="19"/>
      <c r="K171" s="19"/>
      <c r="L171" s="19"/>
      <c r="M171" s="19"/>
    </row>
    <row r="172" spans="1:13" ht="15" customHeight="1">
      <c r="A172" s="20"/>
      <c r="B172" s="19"/>
      <c r="C172" s="19"/>
      <c r="D172" s="19"/>
      <c r="E172" s="19"/>
      <c r="F172" s="147"/>
      <c r="G172" s="19"/>
      <c r="H172" s="20"/>
      <c r="I172" s="19"/>
      <c r="J172" s="19"/>
      <c r="K172" s="19"/>
      <c r="L172" s="19"/>
      <c r="M172" s="19"/>
    </row>
    <row r="173" spans="1:13" ht="15" customHeight="1">
      <c r="A173" s="20"/>
      <c r="B173" s="19"/>
      <c r="C173" s="19"/>
      <c r="D173" s="19"/>
      <c r="E173" s="19"/>
      <c r="F173" s="147"/>
      <c r="G173" s="19"/>
      <c r="H173" s="20"/>
      <c r="I173" s="19"/>
      <c r="J173" s="19"/>
      <c r="K173" s="19"/>
      <c r="L173" s="19"/>
      <c r="M173" s="19"/>
    </row>
    <row r="174" spans="1:13" ht="15" customHeight="1">
      <c r="A174" s="20"/>
      <c r="B174" s="19"/>
      <c r="C174" s="19"/>
      <c r="D174" s="19"/>
      <c r="E174" s="19"/>
      <c r="F174" s="147"/>
      <c r="G174" s="19"/>
      <c r="H174" s="20"/>
      <c r="I174" s="19"/>
      <c r="J174" s="19"/>
      <c r="K174" s="19"/>
      <c r="L174" s="19"/>
      <c r="M174" s="19"/>
    </row>
    <row r="175" spans="1:13" ht="15" customHeight="1">
      <c r="A175" s="20"/>
      <c r="B175" s="19"/>
      <c r="C175" s="19"/>
      <c r="D175" s="19"/>
      <c r="E175" s="19"/>
      <c r="F175" s="147"/>
      <c r="G175" s="19"/>
      <c r="H175" s="20"/>
      <c r="I175" s="19"/>
      <c r="J175" s="19"/>
      <c r="K175" s="19"/>
      <c r="L175" s="19"/>
      <c r="M175" s="19"/>
    </row>
    <row r="176" spans="1:13" ht="15" customHeight="1">
      <c r="A176" s="20"/>
      <c r="B176" s="19"/>
      <c r="C176" s="19"/>
      <c r="D176" s="19"/>
      <c r="E176" s="19"/>
      <c r="F176" s="147"/>
      <c r="G176" s="19"/>
      <c r="H176" s="20"/>
      <c r="I176" s="19"/>
      <c r="J176" s="19"/>
      <c r="K176" s="19"/>
      <c r="L176" s="19"/>
      <c r="M176" s="19"/>
    </row>
    <row r="177" spans="1:13" ht="15" customHeight="1">
      <c r="A177" s="20"/>
      <c r="B177" s="19"/>
      <c r="C177" s="19"/>
      <c r="D177" s="19"/>
      <c r="E177" s="19"/>
      <c r="F177" s="147"/>
      <c r="G177" s="19"/>
      <c r="H177" s="20"/>
      <c r="I177" s="19"/>
      <c r="J177" s="19"/>
      <c r="K177" s="19"/>
      <c r="L177" s="19"/>
      <c r="M177" s="19"/>
    </row>
    <row r="178" spans="1:13" ht="15" customHeight="1">
      <c r="A178" s="20"/>
      <c r="B178" s="19"/>
      <c r="C178" s="19"/>
      <c r="D178" s="19"/>
      <c r="E178" s="19"/>
      <c r="F178" s="147"/>
      <c r="G178" s="19"/>
      <c r="H178" s="20"/>
      <c r="I178" s="19"/>
      <c r="J178" s="19"/>
      <c r="K178" s="19"/>
      <c r="L178" s="19"/>
      <c r="M178" s="19"/>
    </row>
    <row r="179" spans="1:13" ht="15" customHeight="1">
      <c r="A179" s="20"/>
      <c r="B179" s="19"/>
      <c r="C179" s="19"/>
      <c r="D179" s="19"/>
      <c r="E179" s="19"/>
      <c r="F179" s="147"/>
      <c r="G179" s="19"/>
      <c r="H179" s="20"/>
      <c r="I179" s="19"/>
      <c r="J179" s="19"/>
      <c r="K179" s="19"/>
      <c r="L179" s="19"/>
      <c r="M179" s="19"/>
    </row>
    <row r="180" spans="1:13" ht="15" customHeight="1">
      <c r="A180" s="20"/>
      <c r="B180" s="19"/>
      <c r="C180" s="19"/>
      <c r="D180" s="19"/>
      <c r="E180" s="19"/>
      <c r="F180" s="147"/>
      <c r="G180" s="19"/>
      <c r="H180" s="20"/>
      <c r="I180" s="19"/>
      <c r="J180" s="19"/>
      <c r="K180" s="19"/>
      <c r="L180" s="19"/>
      <c r="M180" s="19"/>
    </row>
    <row r="181" spans="1:13" ht="15" customHeight="1">
      <c r="A181" s="20"/>
      <c r="B181" s="19"/>
      <c r="C181" s="19"/>
      <c r="D181" s="19"/>
      <c r="E181" s="19"/>
      <c r="F181" s="147"/>
      <c r="G181" s="19"/>
      <c r="H181" s="20"/>
      <c r="I181" s="19"/>
      <c r="J181" s="19"/>
      <c r="K181" s="19"/>
      <c r="L181" s="19"/>
      <c r="M181" s="19"/>
    </row>
    <row r="182" spans="1:13" ht="15" customHeight="1">
      <c r="A182" s="20"/>
      <c r="B182" s="19"/>
      <c r="C182" s="19"/>
      <c r="D182" s="19"/>
      <c r="E182" s="19"/>
      <c r="F182" s="147"/>
      <c r="G182" s="19"/>
      <c r="H182" s="20"/>
      <c r="I182" s="19"/>
      <c r="J182" s="19"/>
      <c r="K182" s="19"/>
      <c r="L182" s="19"/>
      <c r="M182" s="19"/>
    </row>
    <row r="183" spans="1:13" ht="15" customHeight="1">
      <c r="A183" s="20"/>
      <c r="B183" s="19"/>
      <c r="C183" s="19"/>
      <c r="D183" s="19"/>
      <c r="E183" s="19"/>
      <c r="F183" s="147"/>
      <c r="G183" s="19"/>
      <c r="H183" s="20"/>
      <c r="I183" s="19"/>
      <c r="J183" s="19"/>
      <c r="K183" s="19"/>
      <c r="L183" s="19"/>
      <c r="M183" s="19"/>
    </row>
    <row r="184" spans="1:13" ht="15" customHeight="1">
      <c r="A184" s="20"/>
      <c r="B184" s="19"/>
      <c r="C184" s="19"/>
      <c r="D184" s="19"/>
      <c r="E184" s="19"/>
      <c r="F184" s="147"/>
      <c r="G184" s="19"/>
      <c r="H184" s="20"/>
      <c r="I184" s="19"/>
      <c r="J184" s="19"/>
      <c r="K184" s="19"/>
      <c r="L184" s="19"/>
      <c r="M184" s="19"/>
    </row>
    <row r="185" spans="1:13" ht="15" customHeight="1">
      <c r="A185" s="20"/>
      <c r="B185" s="19"/>
      <c r="C185" s="19"/>
      <c r="D185" s="19"/>
      <c r="E185" s="19"/>
      <c r="F185" s="147"/>
      <c r="G185" s="19"/>
      <c r="H185" s="20"/>
      <c r="I185" s="19"/>
      <c r="J185" s="19"/>
      <c r="K185" s="19"/>
      <c r="L185" s="19"/>
      <c r="M185" s="19"/>
    </row>
    <row r="186" spans="1:13" ht="15" customHeight="1">
      <c r="A186" s="20"/>
      <c r="B186" s="19"/>
      <c r="C186" s="19"/>
      <c r="D186" s="19"/>
      <c r="E186" s="19"/>
      <c r="F186" s="147"/>
      <c r="G186" s="19"/>
      <c r="H186" s="20"/>
      <c r="I186" s="19"/>
      <c r="J186" s="19"/>
      <c r="K186" s="19"/>
      <c r="L186" s="19"/>
      <c r="M186" s="19"/>
    </row>
    <row r="187" spans="1:13" ht="15" customHeight="1">
      <c r="A187" s="20"/>
      <c r="B187" s="19"/>
      <c r="C187" s="19"/>
      <c r="D187" s="19"/>
      <c r="E187" s="19"/>
      <c r="F187" s="147"/>
      <c r="G187" s="19"/>
      <c r="H187" s="20"/>
      <c r="I187" s="19"/>
      <c r="J187" s="19"/>
      <c r="K187" s="19"/>
      <c r="L187" s="19"/>
      <c r="M187" s="19"/>
    </row>
    <row r="188" spans="1:13" ht="15" customHeight="1">
      <c r="A188" s="20"/>
      <c r="B188" s="19"/>
      <c r="C188" s="19"/>
      <c r="D188" s="19"/>
      <c r="E188" s="19"/>
      <c r="F188" s="147"/>
      <c r="G188" s="19"/>
      <c r="H188" s="20"/>
      <c r="I188" s="19"/>
      <c r="J188" s="19"/>
      <c r="K188" s="19"/>
      <c r="L188" s="19"/>
      <c r="M188" s="19"/>
    </row>
    <row r="189" spans="1:13" ht="15" customHeight="1">
      <c r="A189" s="20"/>
      <c r="B189" s="19"/>
      <c r="C189" s="19"/>
      <c r="D189" s="19"/>
      <c r="E189" s="19"/>
      <c r="F189" s="147"/>
      <c r="G189" s="19"/>
      <c r="H189" s="20"/>
      <c r="I189" s="19"/>
      <c r="J189" s="19"/>
      <c r="K189" s="19"/>
      <c r="L189" s="19"/>
      <c r="M189" s="19"/>
    </row>
    <row r="190" spans="1:13" ht="15" customHeight="1">
      <c r="A190" s="20"/>
      <c r="B190" s="19"/>
      <c r="C190" s="19"/>
      <c r="D190" s="19"/>
      <c r="E190" s="19"/>
      <c r="F190" s="147"/>
      <c r="G190" s="19"/>
      <c r="H190" s="20"/>
      <c r="I190" s="19"/>
      <c r="J190" s="19"/>
      <c r="K190" s="19"/>
      <c r="L190" s="19"/>
      <c r="M190" s="19"/>
    </row>
    <row r="191" spans="1:13" ht="15" customHeight="1">
      <c r="A191" s="20"/>
      <c r="B191" s="19"/>
      <c r="C191" s="19"/>
      <c r="D191" s="19"/>
      <c r="E191" s="19"/>
      <c r="F191" s="147"/>
      <c r="G191" s="19"/>
      <c r="H191" s="20"/>
      <c r="I191" s="19"/>
      <c r="J191" s="19"/>
      <c r="K191" s="19"/>
      <c r="L191" s="19"/>
      <c r="M191" s="19"/>
    </row>
    <row r="192" spans="1:13" ht="15" customHeight="1">
      <c r="A192" s="20"/>
      <c r="B192" s="19"/>
      <c r="C192" s="19"/>
      <c r="D192" s="19"/>
      <c r="E192" s="19"/>
      <c r="F192" s="147"/>
      <c r="G192" s="19"/>
      <c r="H192" s="20"/>
      <c r="I192" s="19"/>
      <c r="J192" s="19"/>
      <c r="K192" s="19"/>
      <c r="L192" s="19"/>
      <c r="M192" s="19"/>
    </row>
    <row r="193" spans="1:13" ht="15" customHeight="1">
      <c r="A193" s="20"/>
      <c r="B193" s="19"/>
      <c r="C193" s="19"/>
      <c r="D193" s="19"/>
      <c r="E193" s="19"/>
      <c r="F193" s="147"/>
      <c r="G193" s="19"/>
      <c r="H193" s="20"/>
      <c r="I193" s="19"/>
      <c r="J193" s="19"/>
      <c r="K193" s="19"/>
      <c r="L193" s="19"/>
      <c r="M193" s="19"/>
    </row>
    <row r="194" spans="1:13" ht="15" customHeight="1">
      <c r="A194" s="20"/>
      <c r="B194" s="19"/>
      <c r="C194" s="19"/>
      <c r="D194" s="19"/>
      <c r="E194" s="19"/>
      <c r="F194" s="147"/>
      <c r="G194" s="19"/>
      <c r="H194" s="20"/>
      <c r="I194" s="19"/>
      <c r="J194" s="19"/>
      <c r="K194" s="19"/>
      <c r="L194" s="19"/>
      <c r="M194" s="19"/>
    </row>
    <row r="195" spans="1:13" ht="15" customHeight="1">
      <c r="A195" s="20"/>
      <c r="B195" s="19"/>
      <c r="C195" s="19"/>
      <c r="D195" s="19"/>
      <c r="E195" s="19"/>
      <c r="F195" s="147"/>
      <c r="G195" s="19"/>
      <c r="H195" s="20"/>
      <c r="I195" s="19"/>
      <c r="J195" s="19"/>
      <c r="K195" s="19"/>
      <c r="L195" s="19"/>
      <c r="M195" s="19"/>
    </row>
    <row r="196" spans="1:13" ht="15" customHeight="1">
      <c r="A196" s="20"/>
      <c r="B196" s="19"/>
      <c r="C196" s="19"/>
      <c r="D196" s="19"/>
      <c r="E196" s="19"/>
      <c r="F196" s="147"/>
      <c r="G196" s="19"/>
      <c r="H196" s="20"/>
      <c r="I196" s="19"/>
      <c r="J196" s="19"/>
      <c r="K196" s="19"/>
      <c r="L196" s="19"/>
      <c r="M196" s="19"/>
    </row>
    <row r="197" spans="1:13" ht="15" customHeight="1">
      <c r="A197" s="20"/>
      <c r="B197" s="19"/>
      <c r="C197" s="19"/>
      <c r="D197" s="19"/>
      <c r="E197" s="19"/>
      <c r="F197" s="147"/>
      <c r="G197" s="19"/>
      <c r="H197" s="20"/>
      <c r="I197" s="19"/>
      <c r="J197" s="19"/>
      <c r="K197" s="19"/>
      <c r="L197" s="19"/>
      <c r="M197" s="19"/>
    </row>
    <row r="198" spans="1:13" ht="15" customHeight="1">
      <c r="A198" s="20"/>
      <c r="B198" s="19"/>
      <c r="C198" s="19"/>
      <c r="D198" s="19"/>
      <c r="E198" s="19"/>
      <c r="F198" s="147"/>
      <c r="G198" s="19"/>
      <c r="H198" s="20"/>
      <c r="I198" s="19"/>
      <c r="J198" s="19"/>
      <c r="K198" s="19"/>
      <c r="L198" s="19"/>
      <c r="M198" s="19"/>
    </row>
    <row r="199" spans="1:13" ht="15" customHeight="1">
      <c r="A199" s="20"/>
      <c r="B199" s="19"/>
      <c r="C199" s="19"/>
      <c r="D199" s="19"/>
      <c r="E199" s="19"/>
      <c r="F199" s="147"/>
      <c r="G199" s="19"/>
      <c r="H199" s="20"/>
      <c r="I199" s="19"/>
      <c r="J199" s="19"/>
      <c r="K199" s="19"/>
      <c r="L199" s="19"/>
      <c r="M199" s="19"/>
    </row>
    <row r="200" spans="1:13" ht="15" customHeight="1">
      <c r="A200" s="20"/>
      <c r="B200" s="19"/>
      <c r="C200" s="19"/>
      <c r="D200" s="19"/>
      <c r="E200" s="19"/>
      <c r="F200" s="147"/>
      <c r="G200" s="19"/>
      <c r="H200" s="20"/>
      <c r="I200" s="19"/>
      <c r="J200" s="19"/>
      <c r="K200" s="19"/>
      <c r="L200" s="19"/>
      <c r="M200" s="19"/>
    </row>
    <row r="201" spans="1:13" ht="15" customHeight="1">
      <c r="A201" s="20"/>
      <c r="B201" s="19"/>
      <c r="C201" s="19"/>
      <c r="D201" s="19"/>
      <c r="E201" s="19"/>
      <c r="F201" s="147"/>
      <c r="G201" s="19"/>
      <c r="H201" s="20"/>
      <c r="I201" s="19"/>
      <c r="J201" s="19"/>
      <c r="K201" s="19"/>
      <c r="L201" s="19"/>
      <c r="M201" s="19"/>
    </row>
    <row r="202" spans="1:13" ht="15" customHeight="1">
      <c r="A202" s="20"/>
      <c r="B202" s="19"/>
      <c r="C202" s="19"/>
      <c r="D202" s="19"/>
      <c r="E202" s="19"/>
      <c r="F202" s="147"/>
      <c r="G202" s="19"/>
      <c r="H202" s="20"/>
      <c r="I202" s="19"/>
      <c r="J202" s="19"/>
      <c r="K202" s="19"/>
      <c r="L202" s="19"/>
      <c r="M202" s="19"/>
    </row>
    <row r="203" spans="1:13" ht="15" customHeight="1">
      <c r="A203" s="20"/>
      <c r="B203" s="19"/>
      <c r="C203" s="19"/>
      <c r="D203" s="19"/>
      <c r="E203" s="19"/>
      <c r="F203" s="147"/>
      <c r="G203" s="19"/>
      <c r="H203" s="20"/>
      <c r="I203" s="19"/>
      <c r="J203" s="19"/>
      <c r="K203" s="19"/>
      <c r="L203" s="19"/>
      <c r="M203" s="19"/>
    </row>
    <row r="204" spans="1:13" ht="15" customHeight="1">
      <c r="A204" s="20"/>
      <c r="B204" s="19"/>
      <c r="C204" s="19"/>
      <c r="D204" s="19"/>
      <c r="E204" s="19"/>
      <c r="F204" s="147"/>
      <c r="G204" s="19"/>
      <c r="H204" s="20"/>
      <c r="I204" s="19"/>
      <c r="J204" s="19"/>
      <c r="K204" s="19"/>
      <c r="L204" s="19"/>
      <c r="M204" s="19"/>
    </row>
    <row r="205" spans="1:13" ht="15" customHeight="1">
      <c r="A205" s="20"/>
      <c r="B205" s="19"/>
      <c r="C205" s="19"/>
      <c r="D205" s="19"/>
      <c r="E205" s="19"/>
      <c r="F205" s="147"/>
      <c r="G205" s="19"/>
      <c r="H205" s="20"/>
      <c r="I205" s="19"/>
      <c r="J205" s="19"/>
      <c r="K205" s="19"/>
      <c r="L205" s="19"/>
      <c r="M205" s="19"/>
    </row>
    <row r="206" spans="1:13" ht="15" customHeight="1">
      <c r="A206" s="20"/>
      <c r="B206" s="19"/>
      <c r="C206" s="19"/>
      <c r="D206" s="19"/>
      <c r="E206" s="19"/>
      <c r="F206" s="147"/>
      <c r="G206" s="19"/>
      <c r="H206" s="20"/>
      <c r="I206" s="19"/>
      <c r="J206" s="19"/>
      <c r="K206" s="19"/>
      <c r="L206" s="19"/>
      <c r="M206" s="19"/>
    </row>
    <row r="207" spans="1:13" ht="15" customHeight="1">
      <c r="A207" s="20"/>
      <c r="B207" s="19"/>
      <c r="C207" s="19"/>
      <c r="D207" s="19"/>
      <c r="E207" s="19"/>
      <c r="F207" s="147"/>
      <c r="G207" s="19"/>
      <c r="H207" s="20"/>
      <c r="I207" s="19"/>
      <c r="J207" s="19"/>
      <c r="K207" s="19"/>
      <c r="L207" s="19"/>
      <c r="M207" s="19"/>
    </row>
    <row r="208" spans="1:13" ht="15" customHeight="1">
      <c r="A208" s="20"/>
      <c r="B208" s="19"/>
      <c r="C208" s="19"/>
      <c r="D208" s="19"/>
      <c r="E208" s="19"/>
      <c r="F208" s="147"/>
      <c r="G208" s="19"/>
      <c r="H208" s="20"/>
      <c r="I208" s="19"/>
      <c r="J208" s="19"/>
      <c r="K208" s="19"/>
      <c r="L208" s="19"/>
      <c r="M208" s="19"/>
    </row>
    <row r="209" spans="1:13" ht="15" customHeight="1">
      <c r="A209" s="20"/>
      <c r="B209" s="19"/>
      <c r="C209" s="19"/>
      <c r="D209" s="19"/>
      <c r="E209" s="19"/>
      <c r="F209" s="147"/>
      <c r="G209" s="19"/>
      <c r="H209" s="20"/>
      <c r="I209" s="19"/>
      <c r="J209" s="19"/>
      <c r="K209" s="19"/>
      <c r="L209" s="19"/>
      <c r="M209" s="19"/>
    </row>
    <row r="210" spans="1:13" ht="15" customHeight="1">
      <c r="A210" s="20"/>
      <c r="B210" s="19"/>
      <c r="C210" s="19"/>
      <c r="D210" s="19"/>
      <c r="E210" s="19"/>
      <c r="F210" s="147"/>
      <c r="G210" s="19"/>
      <c r="H210" s="20"/>
      <c r="I210" s="19"/>
      <c r="J210" s="19"/>
      <c r="K210" s="19"/>
      <c r="L210" s="19"/>
      <c r="M210" s="19"/>
    </row>
    <row r="211" spans="1:13" ht="15" customHeight="1">
      <c r="A211" s="20"/>
      <c r="B211" s="19"/>
      <c r="C211" s="19"/>
      <c r="D211" s="19"/>
      <c r="E211" s="19"/>
      <c r="F211" s="147"/>
      <c r="G211" s="19"/>
      <c r="H211" s="20"/>
      <c r="I211" s="19"/>
      <c r="J211" s="19"/>
      <c r="K211" s="19"/>
      <c r="L211" s="19"/>
      <c r="M211" s="19"/>
    </row>
    <row r="212" spans="1:13" ht="15" customHeight="1">
      <c r="A212" s="20"/>
      <c r="B212" s="19"/>
      <c r="C212" s="19"/>
      <c r="D212" s="19"/>
      <c r="E212" s="19"/>
      <c r="F212" s="147"/>
      <c r="G212" s="19"/>
      <c r="H212" s="20"/>
      <c r="I212" s="19"/>
      <c r="J212" s="19"/>
      <c r="K212" s="19"/>
      <c r="L212" s="19"/>
      <c r="M212" s="19"/>
    </row>
    <row r="213" spans="1:13" ht="15" customHeight="1">
      <c r="A213" s="20"/>
      <c r="B213" s="19"/>
      <c r="C213" s="19"/>
      <c r="D213" s="19"/>
      <c r="E213" s="19"/>
      <c r="F213" s="147"/>
      <c r="G213" s="19"/>
      <c r="H213" s="20"/>
      <c r="I213" s="19"/>
      <c r="J213" s="19"/>
      <c r="K213" s="19"/>
      <c r="L213" s="19"/>
      <c r="M213" s="19"/>
    </row>
    <row r="214" spans="1:13" ht="15" customHeight="1">
      <c r="A214" s="20"/>
      <c r="B214" s="19"/>
      <c r="C214" s="19"/>
      <c r="D214" s="19"/>
      <c r="E214" s="19"/>
      <c r="F214" s="147"/>
      <c r="G214" s="19"/>
      <c r="H214" s="20"/>
      <c r="I214" s="19"/>
      <c r="J214" s="19"/>
      <c r="K214" s="19"/>
      <c r="L214" s="19"/>
      <c r="M214" s="19"/>
    </row>
    <row r="215" spans="1:13" ht="15" customHeight="1">
      <c r="A215" s="20"/>
      <c r="B215" s="19"/>
      <c r="C215" s="19"/>
      <c r="D215" s="19"/>
      <c r="E215" s="19"/>
      <c r="F215" s="147"/>
      <c r="G215" s="19"/>
      <c r="H215" s="20"/>
      <c r="I215" s="19"/>
      <c r="J215" s="19"/>
      <c r="K215" s="19"/>
      <c r="L215" s="19"/>
      <c r="M215" s="19"/>
    </row>
    <row r="216" spans="1:13" ht="15" customHeight="1">
      <c r="A216" s="20"/>
      <c r="B216" s="19"/>
      <c r="C216" s="19"/>
      <c r="D216" s="19"/>
      <c r="E216" s="19"/>
      <c r="F216" s="147"/>
      <c r="G216" s="19"/>
      <c r="H216" s="20"/>
      <c r="I216" s="19"/>
      <c r="J216" s="19"/>
      <c r="K216" s="19"/>
      <c r="L216" s="19"/>
      <c r="M216" s="19"/>
    </row>
    <row r="217" spans="1:13" ht="15" customHeight="1">
      <c r="A217" s="20"/>
      <c r="B217" s="19"/>
      <c r="C217" s="19"/>
      <c r="D217" s="19"/>
      <c r="E217" s="19"/>
      <c r="F217" s="147"/>
      <c r="G217" s="19"/>
      <c r="H217" s="20"/>
      <c r="I217" s="19"/>
      <c r="J217" s="19"/>
      <c r="K217" s="19"/>
      <c r="L217" s="19"/>
      <c r="M217" s="19"/>
    </row>
    <row r="218" spans="1:13" ht="15" customHeight="1">
      <c r="A218" s="20"/>
      <c r="B218" s="19"/>
      <c r="C218" s="19"/>
      <c r="D218" s="19"/>
      <c r="E218" s="19"/>
      <c r="F218" s="147"/>
      <c r="G218" s="19"/>
      <c r="H218" s="20"/>
      <c r="I218" s="19"/>
      <c r="J218" s="19"/>
      <c r="K218" s="19"/>
      <c r="L218" s="19"/>
      <c r="M218" s="19"/>
    </row>
    <row r="219" spans="1:13" ht="15" customHeight="1">
      <c r="A219" s="20"/>
      <c r="B219" s="19"/>
      <c r="C219" s="19"/>
      <c r="D219" s="19"/>
      <c r="E219" s="19"/>
      <c r="F219" s="147"/>
      <c r="G219" s="19"/>
      <c r="H219" s="20"/>
      <c r="I219" s="19"/>
      <c r="J219" s="19"/>
      <c r="K219" s="19"/>
      <c r="L219" s="19"/>
      <c r="M219" s="19"/>
    </row>
    <row r="220" spans="1:13" ht="15" customHeight="1">
      <c r="A220" s="20"/>
      <c r="B220" s="19"/>
      <c r="C220" s="19"/>
      <c r="D220" s="19"/>
      <c r="E220" s="19"/>
      <c r="F220" s="147"/>
      <c r="G220" s="19"/>
      <c r="H220" s="20"/>
      <c r="I220" s="19"/>
      <c r="J220" s="19"/>
      <c r="K220" s="19"/>
      <c r="L220" s="19"/>
      <c r="M220" s="19"/>
    </row>
    <row r="221" spans="1:13" ht="15" customHeight="1">
      <c r="A221" s="20"/>
      <c r="B221" s="19"/>
      <c r="C221" s="19"/>
      <c r="D221" s="19"/>
      <c r="E221" s="19"/>
      <c r="F221" s="147"/>
      <c r="G221" s="19"/>
      <c r="H221" s="20"/>
      <c r="I221" s="19"/>
      <c r="J221" s="19"/>
      <c r="K221" s="19"/>
      <c r="L221" s="19"/>
      <c r="M221" s="19"/>
    </row>
    <row r="222" spans="1:13" ht="15" customHeight="1">
      <c r="A222" s="20"/>
      <c r="B222" s="19"/>
      <c r="C222" s="19"/>
      <c r="D222" s="19"/>
      <c r="E222" s="19"/>
      <c r="F222" s="147"/>
      <c r="G222" s="19"/>
      <c r="H222" s="20"/>
      <c r="I222" s="19"/>
      <c r="J222" s="19"/>
      <c r="K222" s="19"/>
      <c r="L222" s="19"/>
      <c r="M222" s="19"/>
    </row>
    <row r="223" spans="1:13" ht="15" customHeight="1">
      <c r="A223" s="20"/>
      <c r="B223" s="19"/>
      <c r="C223" s="19"/>
      <c r="D223" s="19"/>
      <c r="E223" s="19"/>
      <c r="F223" s="147"/>
      <c r="G223" s="19"/>
      <c r="H223" s="20"/>
      <c r="I223" s="19"/>
      <c r="J223" s="19"/>
      <c r="K223" s="19"/>
      <c r="L223" s="19"/>
      <c r="M223" s="19"/>
    </row>
    <row r="224" spans="1:13" ht="15" customHeight="1">
      <c r="A224" s="20"/>
      <c r="B224" s="19"/>
      <c r="C224" s="19"/>
      <c r="D224" s="19"/>
      <c r="E224" s="19"/>
      <c r="F224" s="147"/>
      <c r="G224" s="19"/>
      <c r="H224" s="20"/>
      <c r="I224" s="19"/>
      <c r="J224" s="19"/>
      <c r="K224" s="19"/>
      <c r="L224" s="19"/>
      <c r="M224" s="19"/>
    </row>
    <row r="225" spans="1:13" ht="15" customHeight="1">
      <c r="A225" s="20"/>
      <c r="B225" s="19"/>
      <c r="C225" s="19"/>
      <c r="D225" s="19"/>
      <c r="E225" s="19"/>
      <c r="F225" s="147"/>
      <c r="G225" s="19"/>
      <c r="H225" s="20"/>
      <c r="I225" s="19"/>
      <c r="J225" s="19"/>
      <c r="K225" s="19"/>
      <c r="L225" s="19"/>
      <c r="M225" s="19"/>
    </row>
    <row r="226" spans="1:13" ht="15" customHeight="1">
      <c r="A226" s="20"/>
      <c r="B226" s="19"/>
      <c r="C226" s="19"/>
      <c r="D226" s="19"/>
      <c r="E226" s="19"/>
      <c r="F226" s="147"/>
      <c r="G226" s="19"/>
      <c r="H226" s="20"/>
      <c r="I226" s="19"/>
      <c r="J226" s="19"/>
      <c r="K226" s="19"/>
      <c r="L226" s="19"/>
      <c r="M226" s="19"/>
    </row>
    <row r="227" spans="1:13" ht="15" customHeight="1">
      <c r="A227" s="20"/>
      <c r="B227" s="19"/>
      <c r="C227" s="19"/>
      <c r="D227" s="19"/>
      <c r="E227" s="19"/>
      <c r="F227" s="147"/>
      <c r="G227" s="19"/>
      <c r="H227" s="20"/>
      <c r="I227" s="19"/>
      <c r="J227" s="19"/>
      <c r="K227" s="19"/>
      <c r="L227" s="19"/>
      <c r="M227" s="19"/>
    </row>
    <row r="228" spans="1:13" ht="15" customHeight="1">
      <c r="A228" s="20"/>
      <c r="B228" s="19"/>
      <c r="C228" s="19"/>
      <c r="D228" s="19"/>
      <c r="E228" s="19"/>
      <c r="F228" s="147"/>
      <c r="G228" s="19"/>
      <c r="H228" s="20"/>
      <c r="I228" s="19"/>
      <c r="J228" s="19"/>
      <c r="K228" s="19"/>
      <c r="L228" s="19"/>
      <c r="M228" s="19"/>
    </row>
    <row r="229" spans="1:13" ht="15" customHeight="1">
      <c r="A229" s="20"/>
      <c r="B229" s="19"/>
      <c r="C229" s="19"/>
      <c r="D229" s="19"/>
      <c r="E229" s="19"/>
      <c r="F229" s="147"/>
      <c r="G229" s="19"/>
      <c r="H229" s="20"/>
      <c r="I229" s="19"/>
      <c r="J229" s="19"/>
      <c r="K229" s="19"/>
      <c r="L229" s="19"/>
      <c r="M229" s="19"/>
    </row>
    <row r="230" spans="1:13" ht="15" customHeight="1">
      <c r="A230" s="20"/>
      <c r="B230" s="19"/>
      <c r="C230" s="19"/>
      <c r="D230" s="19"/>
      <c r="E230" s="19"/>
      <c r="F230" s="147"/>
      <c r="G230" s="19"/>
      <c r="H230" s="20"/>
      <c r="I230" s="19"/>
      <c r="J230" s="19"/>
      <c r="K230" s="19"/>
      <c r="L230" s="19"/>
      <c r="M230" s="19"/>
    </row>
    <row r="231" spans="1:13" ht="15" customHeight="1">
      <c r="A231" s="20"/>
      <c r="B231" s="19"/>
      <c r="C231" s="19"/>
      <c r="D231" s="19"/>
      <c r="E231" s="19"/>
      <c r="F231" s="147"/>
      <c r="G231" s="19"/>
      <c r="H231" s="20"/>
      <c r="I231" s="19"/>
      <c r="J231" s="19"/>
      <c r="K231" s="19"/>
      <c r="L231" s="19"/>
      <c r="M231" s="19"/>
    </row>
    <row r="232" spans="1:13" ht="15" customHeight="1">
      <c r="A232" s="20"/>
      <c r="B232" s="19"/>
      <c r="C232" s="19"/>
      <c r="D232" s="19"/>
      <c r="E232" s="19"/>
      <c r="F232" s="147"/>
      <c r="G232" s="19"/>
      <c r="H232" s="20"/>
      <c r="I232" s="19"/>
      <c r="J232" s="19"/>
      <c r="K232" s="19"/>
      <c r="L232" s="19"/>
      <c r="M232" s="19"/>
    </row>
    <row r="233" spans="1:13" ht="15" customHeight="1">
      <c r="A233" s="20"/>
      <c r="B233" s="19"/>
      <c r="C233" s="19"/>
      <c r="D233" s="19"/>
      <c r="E233" s="19"/>
      <c r="F233" s="147"/>
      <c r="G233" s="19"/>
      <c r="H233" s="20"/>
      <c r="I233" s="19"/>
      <c r="J233" s="19"/>
      <c r="K233" s="19"/>
      <c r="L233" s="19"/>
      <c r="M233" s="19"/>
    </row>
    <row r="234" spans="1:13" ht="15" customHeight="1">
      <c r="A234" s="20"/>
      <c r="B234" s="19"/>
      <c r="C234" s="19"/>
      <c r="D234" s="19"/>
      <c r="E234" s="19"/>
      <c r="F234" s="147"/>
      <c r="G234" s="19"/>
      <c r="H234" s="20"/>
      <c r="I234" s="19"/>
      <c r="J234" s="19"/>
      <c r="K234" s="19"/>
      <c r="L234" s="19"/>
      <c r="M234" s="19"/>
    </row>
    <row r="235" spans="1:13" ht="15" customHeight="1">
      <c r="A235" s="20"/>
      <c r="B235" s="19"/>
      <c r="C235" s="19"/>
      <c r="D235" s="19"/>
      <c r="E235" s="19"/>
      <c r="F235" s="147"/>
      <c r="G235" s="19"/>
      <c r="H235" s="20"/>
      <c r="I235" s="19"/>
      <c r="J235" s="19"/>
      <c r="K235" s="19"/>
      <c r="L235" s="19"/>
      <c r="M235" s="19"/>
    </row>
    <row r="236" spans="1:13" ht="15" customHeight="1">
      <c r="A236" s="20"/>
      <c r="B236" s="19"/>
      <c r="C236" s="19"/>
      <c r="D236" s="19"/>
      <c r="E236" s="19"/>
      <c r="F236" s="147"/>
      <c r="G236" s="19"/>
      <c r="H236" s="20"/>
      <c r="I236" s="19"/>
      <c r="J236" s="19"/>
      <c r="K236" s="19"/>
      <c r="L236" s="19"/>
      <c r="M236" s="19"/>
    </row>
    <row r="237" spans="1:13" ht="15" customHeight="1">
      <c r="A237" s="20"/>
      <c r="B237" s="19"/>
      <c r="C237" s="19"/>
      <c r="D237" s="19"/>
      <c r="E237" s="19"/>
      <c r="F237" s="147"/>
      <c r="G237" s="19"/>
      <c r="H237" s="20"/>
      <c r="I237" s="19"/>
      <c r="J237" s="19"/>
      <c r="K237" s="19"/>
      <c r="L237" s="19"/>
      <c r="M237" s="19"/>
    </row>
    <row r="238" spans="1:13" ht="15" customHeight="1">
      <c r="A238" s="20"/>
      <c r="B238" s="19"/>
      <c r="C238" s="19"/>
      <c r="D238" s="19"/>
      <c r="E238" s="19"/>
      <c r="F238" s="147"/>
      <c r="G238" s="19"/>
      <c r="H238" s="20"/>
      <c r="I238" s="19"/>
      <c r="J238" s="19"/>
      <c r="K238" s="19"/>
      <c r="L238" s="19"/>
      <c r="M238" s="19"/>
    </row>
    <row r="239" spans="1:13" ht="15" customHeight="1">
      <c r="A239" s="20"/>
      <c r="B239" s="19"/>
      <c r="C239" s="19"/>
      <c r="D239" s="19"/>
      <c r="E239" s="19"/>
      <c r="F239" s="147"/>
      <c r="G239" s="19"/>
      <c r="H239" s="20"/>
      <c r="I239" s="19"/>
      <c r="J239" s="19"/>
      <c r="K239" s="19"/>
      <c r="L239" s="19"/>
      <c r="M239" s="19"/>
    </row>
    <row r="240" spans="1:13" ht="15" customHeight="1">
      <c r="A240" s="20"/>
      <c r="B240" s="19"/>
      <c r="C240" s="19"/>
      <c r="D240" s="19"/>
      <c r="E240" s="19"/>
      <c r="F240" s="147"/>
      <c r="G240" s="19"/>
      <c r="H240" s="20"/>
      <c r="I240" s="19"/>
      <c r="J240" s="19"/>
      <c r="K240" s="19"/>
      <c r="L240" s="19"/>
      <c r="M240" s="19"/>
    </row>
    <row r="241" spans="1:13" ht="15" customHeight="1">
      <c r="A241" s="20"/>
      <c r="B241" s="19"/>
      <c r="C241" s="19"/>
      <c r="D241" s="19"/>
      <c r="E241" s="19"/>
      <c r="F241" s="147"/>
      <c r="G241" s="19"/>
      <c r="H241" s="20"/>
      <c r="I241" s="19"/>
      <c r="J241" s="19"/>
      <c r="K241" s="19"/>
      <c r="L241" s="19"/>
      <c r="M241" s="19"/>
    </row>
    <row r="242" spans="1:13" ht="15" customHeight="1">
      <c r="A242" s="20"/>
      <c r="B242" s="19"/>
      <c r="C242" s="19"/>
      <c r="D242" s="19"/>
      <c r="E242" s="19"/>
      <c r="F242" s="147"/>
      <c r="G242" s="19"/>
      <c r="H242" s="20"/>
      <c r="I242" s="19"/>
      <c r="J242" s="19"/>
      <c r="K242" s="19"/>
      <c r="L242" s="19"/>
      <c r="M242" s="19"/>
    </row>
    <row r="243" spans="1:13" ht="15" customHeight="1">
      <c r="A243" s="20"/>
      <c r="B243" s="19"/>
      <c r="C243" s="19"/>
      <c r="D243" s="19"/>
      <c r="E243" s="19"/>
      <c r="F243" s="147"/>
      <c r="G243" s="19"/>
      <c r="H243" s="20"/>
      <c r="I243" s="19"/>
      <c r="J243" s="19"/>
      <c r="K243" s="19"/>
      <c r="L243" s="19"/>
      <c r="M243" s="19"/>
    </row>
    <row r="244" spans="1:13" ht="15" customHeight="1">
      <c r="A244" s="20"/>
      <c r="B244" s="19"/>
      <c r="C244" s="19"/>
      <c r="D244" s="19"/>
      <c r="E244" s="19"/>
      <c r="F244" s="147"/>
      <c r="G244" s="19"/>
      <c r="H244" s="20"/>
      <c r="I244" s="19"/>
      <c r="J244" s="19"/>
      <c r="K244" s="19"/>
      <c r="L244" s="19"/>
      <c r="M244" s="19"/>
    </row>
    <row r="245" spans="1:13" ht="15" customHeight="1">
      <c r="A245" s="20"/>
      <c r="B245" s="19"/>
      <c r="C245" s="19"/>
      <c r="D245" s="19"/>
      <c r="E245" s="19"/>
      <c r="F245" s="147"/>
      <c r="G245" s="19"/>
      <c r="H245" s="20"/>
      <c r="I245" s="19"/>
      <c r="J245" s="19"/>
      <c r="K245" s="19"/>
      <c r="L245" s="19"/>
      <c r="M245" s="19"/>
    </row>
    <row r="246" spans="1:13" ht="15" customHeight="1">
      <c r="A246" s="20"/>
      <c r="B246" s="19"/>
      <c r="C246" s="19"/>
      <c r="D246" s="19"/>
      <c r="E246" s="19"/>
      <c r="F246" s="147"/>
      <c r="G246" s="19"/>
      <c r="H246" s="20"/>
      <c r="I246" s="19"/>
      <c r="J246" s="19"/>
      <c r="K246" s="19"/>
      <c r="L246" s="19"/>
      <c r="M246" s="19"/>
    </row>
    <row r="247" spans="1:13" ht="15" customHeight="1">
      <c r="A247" s="20"/>
      <c r="B247" s="19"/>
      <c r="C247" s="19"/>
      <c r="D247" s="19"/>
      <c r="E247" s="19"/>
      <c r="F247" s="147"/>
      <c r="G247" s="19"/>
      <c r="H247" s="20"/>
      <c r="I247" s="19"/>
      <c r="J247" s="19"/>
      <c r="K247" s="19"/>
      <c r="L247" s="19"/>
      <c r="M247" s="19"/>
    </row>
    <row r="248" spans="1:13" ht="15" customHeight="1">
      <c r="A248" s="20"/>
      <c r="B248" s="19"/>
      <c r="C248" s="19"/>
      <c r="D248" s="19"/>
      <c r="E248" s="19"/>
      <c r="F248" s="147"/>
      <c r="G248" s="19"/>
      <c r="H248" s="20"/>
      <c r="I248" s="19"/>
      <c r="J248" s="19"/>
      <c r="K248" s="19"/>
      <c r="L248" s="19"/>
      <c r="M248" s="19"/>
    </row>
    <row r="249" spans="1:13" ht="15" customHeight="1">
      <c r="A249" s="20"/>
      <c r="B249" s="19"/>
      <c r="C249" s="19"/>
      <c r="D249" s="19"/>
      <c r="E249" s="19"/>
      <c r="F249" s="147"/>
      <c r="G249" s="19"/>
      <c r="H249" s="20"/>
      <c r="I249" s="19"/>
      <c r="J249" s="19"/>
      <c r="K249" s="19"/>
      <c r="L249" s="19"/>
      <c r="M249" s="19"/>
    </row>
    <row r="250" spans="1:13" ht="15" customHeight="1">
      <c r="A250" s="20"/>
      <c r="B250" s="19"/>
      <c r="C250" s="19"/>
      <c r="D250" s="19"/>
      <c r="E250" s="19"/>
      <c r="F250" s="147"/>
      <c r="G250" s="19"/>
      <c r="H250" s="20"/>
      <c r="I250" s="19"/>
      <c r="J250" s="19"/>
      <c r="K250" s="19"/>
      <c r="L250" s="19"/>
      <c r="M250" s="19"/>
    </row>
    <row r="251" spans="1:13" ht="15" customHeight="1">
      <c r="A251" s="20"/>
      <c r="B251" s="19"/>
      <c r="C251" s="19"/>
      <c r="D251" s="19"/>
      <c r="E251" s="19"/>
      <c r="F251" s="147"/>
      <c r="G251" s="19"/>
      <c r="H251" s="20"/>
      <c r="I251" s="19"/>
      <c r="J251" s="19"/>
      <c r="K251" s="19"/>
      <c r="L251" s="19"/>
      <c r="M251" s="19"/>
    </row>
    <row r="252" spans="1:13">
      <c r="A252" s="20"/>
      <c r="B252" s="19"/>
      <c r="C252" s="19"/>
      <c r="D252" s="19"/>
      <c r="E252" s="19"/>
      <c r="F252" s="147"/>
      <c r="G252" s="19"/>
      <c r="H252" s="20"/>
      <c r="I252" s="19"/>
      <c r="J252" s="19"/>
      <c r="K252" s="19"/>
      <c r="L252" s="19"/>
      <c r="M252" s="19"/>
    </row>
    <row r="253" spans="1:13">
      <c r="A253" s="20"/>
      <c r="B253" s="19"/>
      <c r="C253" s="19"/>
      <c r="D253" s="19"/>
      <c r="E253" s="19"/>
      <c r="F253" s="147"/>
      <c r="G253" s="19"/>
      <c r="H253" s="20"/>
      <c r="I253" s="19"/>
      <c r="J253" s="19"/>
      <c r="K253" s="19"/>
      <c r="L253" s="19"/>
      <c r="M253" s="19"/>
    </row>
    <row r="254" spans="1:13">
      <c r="A254" s="20"/>
      <c r="B254" s="19"/>
      <c r="C254" s="19"/>
      <c r="D254" s="19"/>
      <c r="E254" s="19"/>
      <c r="F254" s="147"/>
      <c r="G254" s="19"/>
      <c r="H254" s="20"/>
      <c r="I254" s="19"/>
      <c r="J254" s="19"/>
      <c r="K254" s="19"/>
      <c r="L254" s="19"/>
      <c r="M254" s="19"/>
    </row>
    <row r="255" spans="1:13">
      <c r="A255" s="20"/>
      <c r="B255" s="19"/>
      <c r="C255" s="19"/>
      <c r="D255" s="19"/>
      <c r="E255" s="19"/>
      <c r="F255" s="147"/>
      <c r="G255" s="19"/>
      <c r="H255" s="20"/>
      <c r="I255" s="19"/>
      <c r="J255" s="19"/>
      <c r="K255" s="19"/>
      <c r="L255" s="19"/>
      <c r="M255" s="19"/>
    </row>
    <row r="256" spans="1:13">
      <c r="A256" s="20"/>
      <c r="B256" s="19"/>
      <c r="C256" s="19"/>
      <c r="D256" s="19"/>
      <c r="E256" s="19"/>
      <c r="F256" s="147"/>
      <c r="G256" s="19"/>
      <c r="H256" s="20"/>
      <c r="I256" s="19"/>
      <c r="J256" s="19"/>
      <c r="K256" s="19"/>
      <c r="L256" s="19"/>
      <c r="M256" s="19"/>
    </row>
    <row r="257" spans="1:13">
      <c r="A257" s="20"/>
      <c r="B257" s="19"/>
      <c r="C257" s="19"/>
      <c r="D257" s="19"/>
      <c r="E257" s="19"/>
      <c r="F257" s="147"/>
      <c r="G257" s="19"/>
      <c r="H257" s="20"/>
      <c r="I257" s="19"/>
      <c r="J257" s="19"/>
      <c r="K257" s="19"/>
      <c r="L257" s="19"/>
      <c r="M257" s="19"/>
    </row>
    <row r="258" spans="1:13">
      <c r="A258" s="20"/>
      <c r="B258" s="19"/>
      <c r="C258" s="19"/>
      <c r="D258" s="19"/>
      <c r="E258" s="19"/>
      <c r="F258" s="147"/>
      <c r="G258" s="19"/>
      <c r="H258" s="20"/>
      <c r="I258" s="19"/>
      <c r="J258" s="19"/>
      <c r="K258" s="19"/>
      <c r="L258" s="19"/>
      <c r="M258" s="19"/>
    </row>
    <row r="259" spans="1:13">
      <c r="A259" s="20"/>
      <c r="B259" s="19"/>
      <c r="C259" s="19"/>
      <c r="D259" s="19"/>
      <c r="E259" s="19"/>
      <c r="F259" s="147"/>
      <c r="G259" s="19"/>
      <c r="H259" s="20"/>
      <c r="I259" s="19"/>
      <c r="J259" s="19"/>
      <c r="K259" s="19"/>
      <c r="L259" s="19"/>
      <c r="M259" s="19"/>
    </row>
    <row r="260" spans="1:13">
      <c r="A260" s="20"/>
      <c r="B260" s="19"/>
      <c r="C260" s="19"/>
      <c r="D260" s="19"/>
      <c r="E260" s="19"/>
      <c r="F260" s="147"/>
      <c r="G260" s="19"/>
      <c r="H260" s="20"/>
      <c r="I260" s="19"/>
      <c r="J260" s="19"/>
      <c r="K260" s="19"/>
      <c r="L260" s="19"/>
      <c r="M260" s="19"/>
    </row>
    <row r="261" spans="1:13">
      <c r="A261" s="20"/>
      <c r="B261" s="19"/>
      <c r="C261" s="19"/>
      <c r="D261" s="19"/>
      <c r="E261" s="19"/>
      <c r="F261" s="147"/>
      <c r="G261" s="19"/>
      <c r="H261" s="20"/>
      <c r="I261" s="19"/>
      <c r="J261" s="19"/>
      <c r="K261" s="19"/>
      <c r="L261" s="19"/>
      <c r="M261" s="19"/>
    </row>
    <row r="262" spans="1:13">
      <c r="A262" s="20"/>
      <c r="B262" s="19"/>
      <c r="C262" s="19"/>
      <c r="D262" s="19"/>
      <c r="E262" s="19"/>
      <c r="F262" s="147"/>
      <c r="G262" s="19"/>
      <c r="H262" s="20"/>
      <c r="I262" s="19"/>
      <c r="J262" s="19"/>
      <c r="K262" s="19"/>
      <c r="L262" s="19"/>
      <c r="M262" s="19"/>
    </row>
    <row r="263" spans="1:13">
      <c r="A263" s="20"/>
      <c r="B263" s="19"/>
      <c r="C263" s="19"/>
      <c r="D263" s="19"/>
      <c r="E263" s="19"/>
      <c r="F263" s="147"/>
      <c r="G263" s="19"/>
      <c r="H263" s="20"/>
      <c r="I263" s="19"/>
      <c r="J263" s="19"/>
      <c r="K263" s="19"/>
      <c r="L263" s="19"/>
      <c r="M263" s="19"/>
    </row>
    <row r="264" spans="1:13">
      <c r="A264" s="20"/>
      <c r="B264" s="19"/>
      <c r="C264" s="19"/>
      <c r="D264" s="19"/>
      <c r="E264" s="19"/>
      <c r="F264" s="147"/>
      <c r="G264" s="19"/>
      <c r="H264" s="20"/>
      <c r="I264" s="19"/>
      <c r="J264" s="19"/>
      <c r="K264" s="19"/>
      <c r="L264" s="19"/>
      <c r="M264" s="19"/>
    </row>
    <row r="265" spans="1:13">
      <c r="A265" s="20"/>
      <c r="B265" s="19"/>
      <c r="C265" s="19"/>
      <c r="D265" s="19"/>
      <c r="E265" s="19"/>
      <c r="F265" s="147"/>
      <c r="G265" s="19"/>
      <c r="H265" s="20"/>
      <c r="I265" s="19"/>
      <c r="J265" s="19"/>
      <c r="K265" s="19"/>
      <c r="L265" s="19"/>
      <c r="M265" s="19"/>
    </row>
    <row r="266" spans="1:13">
      <c r="A266" s="20"/>
      <c r="B266" s="19"/>
      <c r="C266" s="19"/>
      <c r="D266" s="19"/>
      <c r="E266" s="19"/>
      <c r="F266" s="147"/>
      <c r="G266" s="19"/>
      <c r="H266" s="20"/>
      <c r="I266" s="19"/>
      <c r="J266" s="19"/>
      <c r="K266" s="19"/>
      <c r="L266" s="19"/>
      <c r="M266" s="19"/>
    </row>
    <row r="267" spans="1:13">
      <c r="A267" s="20"/>
      <c r="B267" s="19"/>
      <c r="C267" s="19"/>
      <c r="D267" s="19"/>
      <c r="E267" s="19"/>
      <c r="F267" s="147"/>
      <c r="G267" s="19"/>
      <c r="H267" s="20"/>
      <c r="I267" s="19"/>
      <c r="J267" s="19"/>
      <c r="K267" s="19"/>
      <c r="L267" s="19"/>
      <c r="M267" s="19"/>
    </row>
    <row r="268" spans="1:13">
      <c r="A268" s="20"/>
      <c r="B268" s="19"/>
      <c r="C268" s="19"/>
      <c r="D268" s="19"/>
      <c r="E268" s="19"/>
      <c r="F268" s="147"/>
      <c r="G268" s="19"/>
      <c r="H268" s="20"/>
      <c r="I268" s="19"/>
      <c r="J268" s="19"/>
      <c r="K268" s="19"/>
      <c r="L268" s="19"/>
      <c r="M268" s="19"/>
    </row>
    <row r="269" spans="1:13">
      <c r="A269" s="20"/>
      <c r="B269" s="19"/>
      <c r="C269" s="19"/>
      <c r="D269" s="19"/>
      <c r="E269" s="19"/>
      <c r="F269" s="147"/>
      <c r="G269" s="19"/>
      <c r="H269" s="20"/>
      <c r="I269" s="19"/>
      <c r="J269" s="19"/>
      <c r="K269" s="19"/>
      <c r="L269" s="19"/>
      <c r="M269" s="19"/>
    </row>
    <row r="270" spans="1:13">
      <c r="A270" s="20"/>
      <c r="B270" s="19"/>
      <c r="C270" s="19"/>
      <c r="D270" s="19"/>
      <c r="E270" s="19"/>
      <c r="F270" s="147"/>
      <c r="G270" s="19"/>
      <c r="H270" s="20"/>
      <c r="I270" s="19"/>
      <c r="J270" s="19"/>
      <c r="K270" s="19"/>
      <c r="L270" s="19"/>
      <c r="M270" s="19"/>
    </row>
    <row r="271" spans="1:13">
      <c r="A271" s="20"/>
      <c r="B271" s="19"/>
      <c r="C271" s="19"/>
      <c r="D271" s="19"/>
      <c r="E271" s="19"/>
      <c r="F271" s="147"/>
      <c r="G271" s="19"/>
      <c r="H271" s="20"/>
      <c r="I271" s="19"/>
      <c r="J271" s="19"/>
      <c r="K271" s="19"/>
      <c r="L271" s="19"/>
      <c r="M271" s="19"/>
    </row>
    <row r="272" spans="1:13">
      <c r="A272" s="20"/>
      <c r="B272" s="19"/>
      <c r="C272" s="19"/>
      <c r="D272" s="19"/>
      <c r="E272" s="19"/>
      <c r="F272" s="147"/>
      <c r="G272" s="19"/>
      <c r="H272" s="20"/>
      <c r="I272" s="19"/>
      <c r="J272" s="19"/>
      <c r="K272" s="19"/>
      <c r="L272" s="19"/>
      <c r="M272" s="19"/>
    </row>
    <row r="273" spans="1:13">
      <c r="A273" s="20"/>
      <c r="B273" s="19"/>
      <c r="C273" s="19"/>
      <c r="D273" s="19"/>
      <c r="E273" s="19"/>
      <c r="F273" s="147"/>
      <c r="G273" s="19"/>
      <c r="H273" s="20"/>
      <c r="I273" s="19"/>
      <c r="J273" s="19"/>
      <c r="K273" s="19"/>
      <c r="L273" s="19"/>
      <c r="M273" s="19"/>
    </row>
    <row r="274" spans="1:13">
      <c r="A274" s="20"/>
      <c r="B274" s="19"/>
      <c r="C274" s="19"/>
      <c r="D274" s="19"/>
      <c r="E274" s="19"/>
      <c r="F274" s="147"/>
      <c r="G274" s="19"/>
      <c r="H274" s="20"/>
      <c r="I274" s="19"/>
      <c r="J274" s="19"/>
      <c r="K274" s="19"/>
      <c r="L274" s="19"/>
      <c r="M274" s="19"/>
    </row>
    <row r="275" spans="1:13">
      <c r="A275" s="20"/>
      <c r="B275" s="19"/>
      <c r="C275" s="19"/>
      <c r="D275" s="19"/>
      <c r="E275" s="19"/>
      <c r="F275" s="147"/>
      <c r="G275" s="19"/>
      <c r="H275" s="20"/>
      <c r="I275" s="19"/>
      <c r="J275" s="19"/>
      <c r="K275" s="19"/>
      <c r="L275" s="19"/>
      <c r="M275" s="19"/>
    </row>
    <row r="276" spans="1:13">
      <c r="A276" s="20"/>
      <c r="B276" s="19"/>
      <c r="C276" s="19"/>
      <c r="D276" s="19"/>
      <c r="E276" s="19"/>
      <c r="F276" s="147"/>
      <c r="G276" s="19"/>
      <c r="H276" s="20"/>
      <c r="I276" s="19"/>
      <c r="J276" s="19"/>
      <c r="K276" s="19"/>
      <c r="L276" s="19"/>
      <c r="M276" s="19"/>
    </row>
    <row r="277" spans="1:13">
      <c r="A277" s="20"/>
      <c r="B277" s="19"/>
      <c r="C277" s="19"/>
      <c r="D277" s="19"/>
      <c r="E277" s="19"/>
      <c r="F277" s="147"/>
      <c r="G277" s="19"/>
      <c r="H277" s="20"/>
      <c r="I277" s="19"/>
      <c r="J277" s="19"/>
      <c r="K277" s="19"/>
      <c r="L277" s="19"/>
      <c r="M277" s="19"/>
    </row>
    <row r="278" spans="1:13">
      <c r="A278" s="20"/>
      <c r="B278" s="19"/>
      <c r="C278" s="19"/>
      <c r="D278" s="19"/>
      <c r="E278" s="19"/>
      <c r="F278" s="147"/>
      <c r="G278" s="19"/>
      <c r="H278" s="20"/>
      <c r="I278" s="19"/>
      <c r="J278" s="19"/>
      <c r="K278" s="19"/>
      <c r="L278" s="19"/>
      <c r="M278" s="19"/>
    </row>
    <row r="279" spans="1:13">
      <c r="A279" s="20"/>
      <c r="B279" s="19"/>
      <c r="C279" s="19"/>
      <c r="D279" s="19"/>
      <c r="E279" s="19"/>
      <c r="F279" s="147"/>
      <c r="G279" s="19"/>
      <c r="H279" s="20"/>
      <c r="I279" s="19"/>
      <c r="J279" s="19"/>
      <c r="K279" s="19"/>
      <c r="L279" s="19"/>
      <c r="M279" s="19"/>
    </row>
    <row r="280" spans="1:13">
      <c r="A280" s="20"/>
      <c r="B280" s="19"/>
      <c r="C280" s="19"/>
      <c r="D280" s="19"/>
      <c r="E280" s="19"/>
      <c r="F280" s="147"/>
      <c r="G280" s="19"/>
      <c r="H280" s="20"/>
      <c r="I280" s="19"/>
      <c r="J280" s="19"/>
      <c r="K280" s="19"/>
      <c r="L280" s="19"/>
      <c r="M280" s="19"/>
    </row>
    <row r="281" spans="1:13">
      <c r="A281" s="20"/>
      <c r="B281" s="19"/>
      <c r="C281" s="19"/>
      <c r="D281" s="19"/>
      <c r="E281" s="19"/>
      <c r="F281" s="147"/>
      <c r="G281" s="19"/>
      <c r="H281" s="20"/>
      <c r="I281" s="19"/>
      <c r="J281" s="19"/>
      <c r="K281" s="19"/>
      <c r="L281" s="19"/>
      <c r="M281" s="19"/>
    </row>
    <row r="282" spans="1:13">
      <c r="A282" s="20"/>
      <c r="B282" s="19"/>
      <c r="C282" s="19"/>
      <c r="D282" s="19"/>
      <c r="E282" s="19"/>
      <c r="F282" s="147"/>
      <c r="G282" s="19"/>
      <c r="H282" s="20"/>
      <c r="I282" s="19"/>
      <c r="J282" s="19"/>
      <c r="K282" s="19"/>
      <c r="L282" s="19"/>
      <c r="M282" s="19"/>
    </row>
    <row r="283" spans="1:13">
      <c r="A283" s="20"/>
      <c r="B283" s="19"/>
      <c r="C283" s="19"/>
      <c r="D283" s="19"/>
      <c r="E283" s="19"/>
      <c r="F283" s="147"/>
      <c r="G283" s="19"/>
      <c r="H283" s="20"/>
      <c r="I283" s="19"/>
      <c r="J283" s="19"/>
      <c r="K283" s="19"/>
      <c r="L283" s="19"/>
      <c r="M283" s="19"/>
    </row>
    <row r="284" spans="1:13">
      <c r="A284" s="20"/>
      <c r="B284" s="19"/>
      <c r="C284" s="19"/>
      <c r="D284" s="19"/>
      <c r="E284" s="19"/>
      <c r="F284" s="147"/>
      <c r="G284" s="19"/>
      <c r="H284" s="20"/>
      <c r="I284" s="19"/>
      <c r="J284" s="19"/>
      <c r="K284" s="19"/>
      <c r="L284" s="19"/>
      <c r="M284" s="19"/>
    </row>
    <row r="285" spans="1:13">
      <c r="A285" s="20"/>
      <c r="B285" s="19"/>
      <c r="C285" s="19"/>
      <c r="D285" s="19"/>
      <c r="E285" s="19"/>
      <c r="F285" s="147"/>
      <c r="G285" s="19"/>
      <c r="H285" s="20"/>
      <c r="I285" s="19"/>
      <c r="J285" s="19"/>
      <c r="K285" s="19"/>
      <c r="L285" s="19"/>
      <c r="M285" s="19"/>
    </row>
    <row r="286" spans="1:13">
      <c r="A286" s="20"/>
      <c r="B286" s="19"/>
      <c r="C286" s="19"/>
      <c r="D286" s="19"/>
      <c r="E286" s="19"/>
      <c r="F286" s="147"/>
      <c r="G286" s="19"/>
      <c r="H286" s="20"/>
      <c r="I286" s="19"/>
      <c r="J286" s="19"/>
      <c r="K286" s="19"/>
      <c r="L286" s="19"/>
      <c r="M286" s="19"/>
    </row>
    <row r="287" spans="1:13">
      <c r="A287" s="20"/>
      <c r="B287" s="19"/>
      <c r="C287" s="19"/>
      <c r="D287" s="19"/>
      <c r="E287" s="19"/>
      <c r="F287" s="147"/>
      <c r="G287" s="19"/>
      <c r="H287" s="20"/>
      <c r="I287" s="19"/>
      <c r="J287" s="19"/>
      <c r="K287" s="19"/>
      <c r="L287" s="19"/>
      <c r="M287" s="19"/>
    </row>
    <row r="288" spans="1:13">
      <c r="A288" s="20"/>
      <c r="B288" s="19"/>
      <c r="C288" s="19"/>
      <c r="D288" s="19"/>
      <c r="E288" s="19"/>
      <c r="F288" s="147"/>
      <c r="G288" s="19"/>
      <c r="H288" s="20"/>
      <c r="I288" s="19"/>
      <c r="J288" s="19"/>
      <c r="K288" s="19"/>
      <c r="L288" s="19"/>
      <c r="M288" s="19"/>
    </row>
    <row r="289" spans="1:13">
      <c r="A289" s="20"/>
      <c r="B289" s="19"/>
      <c r="C289" s="19"/>
      <c r="D289" s="19"/>
      <c r="E289" s="19"/>
      <c r="F289" s="147"/>
      <c r="G289" s="19"/>
      <c r="H289" s="20"/>
      <c r="I289" s="19"/>
      <c r="J289" s="19"/>
      <c r="K289" s="19"/>
      <c r="L289" s="19"/>
      <c r="M289" s="19"/>
    </row>
    <row r="290" spans="1:13">
      <c r="A290" s="20"/>
      <c r="B290" s="19"/>
      <c r="C290" s="19"/>
      <c r="D290" s="19"/>
      <c r="E290" s="19"/>
      <c r="F290" s="147"/>
      <c r="G290" s="19"/>
      <c r="H290" s="20"/>
      <c r="I290" s="19"/>
      <c r="J290" s="19"/>
      <c r="K290" s="19"/>
      <c r="L290" s="19"/>
      <c r="M290" s="19"/>
    </row>
    <row r="291" spans="1:13">
      <c r="A291" s="20"/>
      <c r="B291" s="19"/>
      <c r="C291" s="19"/>
      <c r="D291" s="19"/>
      <c r="E291" s="19"/>
      <c r="F291" s="147"/>
      <c r="G291" s="19"/>
      <c r="H291" s="20"/>
      <c r="I291" s="19"/>
      <c r="J291" s="19"/>
      <c r="K291" s="19"/>
      <c r="L291" s="19"/>
      <c r="M291" s="19"/>
    </row>
    <row r="292" spans="1:13">
      <c r="A292" s="20"/>
      <c r="B292" s="19"/>
      <c r="C292" s="19"/>
      <c r="D292" s="19"/>
      <c r="E292" s="19"/>
      <c r="F292" s="147"/>
      <c r="G292" s="19"/>
      <c r="H292" s="20"/>
      <c r="I292" s="19"/>
      <c r="J292" s="19"/>
      <c r="K292" s="19"/>
      <c r="L292" s="19"/>
      <c r="M292" s="19"/>
    </row>
    <row r="293" spans="1:13">
      <c r="A293" s="20"/>
      <c r="B293" s="19"/>
      <c r="C293" s="19"/>
      <c r="D293" s="19"/>
      <c r="E293" s="19"/>
      <c r="F293" s="147"/>
      <c r="G293" s="19"/>
      <c r="H293" s="20"/>
      <c r="I293" s="19"/>
      <c r="J293" s="19"/>
      <c r="K293" s="19"/>
      <c r="L293" s="19"/>
      <c r="M293" s="19"/>
    </row>
    <row r="294" spans="1:13">
      <c r="A294" s="20"/>
      <c r="B294" s="19"/>
      <c r="C294" s="19"/>
      <c r="D294" s="19"/>
      <c r="E294" s="19"/>
      <c r="F294" s="147"/>
      <c r="G294" s="19"/>
      <c r="H294" s="20"/>
      <c r="I294" s="19"/>
      <c r="J294" s="19"/>
      <c r="K294" s="19"/>
      <c r="L294" s="19"/>
      <c r="M294" s="19"/>
    </row>
    <row r="295" spans="1:13">
      <c r="A295" s="20"/>
      <c r="B295" s="19"/>
      <c r="C295" s="19"/>
      <c r="D295" s="19"/>
      <c r="E295" s="19"/>
      <c r="F295" s="147"/>
      <c r="G295" s="19"/>
      <c r="H295" s="20"/>
      <c r="I295" s="19"/>
      <c r="J295" s="19"/>
      <c r="K295" s="19"/>
      <c r="L295" s="19"/>
      <c r="M295" s="19"/>
    </row>
    <row r="296" spans="1:13">
      <c r="A296" s="20"/>
      <c r="B296" s="19"/>
      <c r="C296" s="19"/>
      <c r="D296" s="19"/>
      <c r="E296" s="19"/>
      <c r="F296" s="147"/>
      <c r="G296" s="19"/>
      <c r="H296" s="20"/>
      <c r="I296" s="19"/>
      <c r="J296" s="19"/>
      <c r="K296" s="19"/>
      <c r="L296" s="19"/>
      <c r="M296" s="19"/>
    </row>
    <row r="297" spans="1:13">
      <c r="A297" s="20"/>
      <c r="B297" s="19"/>
      <c r="C297" s="19"/>
      <c r="D297" s="19"/>
      <c r="E297" s="19"/>
      <c r="F297" s="147"/>
      <c r="G297" s="19"/>
      <c r="H297" s="20"/>
      <c r="I297" s="19"/>
      <c r="J297" s="19"/>
      <c r="K297" s="19"/>
      <c r="L297" s="19"/>
      <c r="M297" s="19"/>
    </row>
    <row r="298" spans="1:13">
      <c r="A298" s="20"/>
      <c r="B298" s="19"/>
      <c r="C298" s="19"/>
      <c r="D298" s="19"/>
      <c r="E298" s="19"/>
      <c r="F298" s="147"/>
      <c r="G298" s="19"/>
      <c r="H298" s="20"/>
      <c r="I298" s="19"/>
      <c r="J298" s="19"/>
      <c r="K298" s="19"/>
      <c r="L298" s="19"/>
      <c r="M298" s="19"/>
    </row>
    <row r="299" spans="1:13">
      <c r="A299" s="20"/>
      <c r="B299" s="19"/>
      <c r="C299" s="19"/>
      <c r="D299" s="19"/>
      <c r="E299" s="19"/>
      <c r="F299" s="147"/>
      <c r="G299" s="19"/>
      <c r="H299" s="20"/>
      <c r="I299" s="19"/>
      <c r="J299" s="19"/>
      <c r="K299" s="19"/>
      <c r="L299" s="19"/>
      <c r="M299" s="19"/>
    </row>
    <row r="300" spans="1:13">
      <c r="A300" s="20"/>
      <c r="B300" s="19"/>
      <c r="C300" s="19"/>
      <c r="D300" s="19"/>
      <c r="E300" s="19"/>
      <c r="F300" s="147"/>
      <c r="G300" s="19"/>
      <c r="H300" s="20"/>
      <c r="I300" s="19"/>
      <c r="J300" s="19"/>
      <c r="K300" s="19"/>
      <c r="L300" s="19"/>
      <c r="M300" s="19"/>
    </row>
    <row r="301" spans="1:13">
      <c r="A301" s="20"/>
      <c r="B301" s="19"/>
      <c r="C301" s="19"/>
      <c r="D301" s="19"/>
      <c r="E301" s="19"/>
      <c r="F301" s="147"/>
      <c r="G301" s="19"/>
      <c r="H301" s="20"/>
      <c r="I301" s="19"/>
      <c r="J301" s="19"/>
      <c r="K301" s="19"/>
      <c r="L301" s="19"/>
      <c r="M301" s="19"/>
    </row>
    <row r="302" spans="1:13">
      <c r="A302" s="20"/>
      <c r="B302" s="19"/>
      <c r="C302" s="19"/>
      <c r="D302" s="19"/>
      <c r="E302" s="19"/>
      <c r="F302" s="147"/>
      <c r="G302" s="19"/>
      <c r="H302" s="20"/>
      <c r="I302" s="19"/>
      <c r="J302" s="19"/>
      <c r="K302" s="19"/>
      <c r="L302" s="19"/>
      <c r="M302" s="19"/>
    </row>
    <row r="303" spans="1:13">
      <c r="A303" s="20"/>
      <c r="B303" s="19"/>
      <c r="C303" s="19"/>
      <c r="D303" s="19"/>
      <c r="E303" s="19"/>
      <c r="F303" s="147"/>
      <c r="G303" s="19"/>
      <c r="H303" s="20"/>
      <c r="I303" s="19"/>
      <c r="J303" s="19"/>
      <c r="K303" s="19"/>
      <c r="L303" s="19"/>
      <c r="M303" s="19"/>
    </row>
    <row r="304" spans="1:13">
      <c r="A304" s="20"/>
      <c r="B304" s="19"/>
      <c r="C304" s="19"/>
      <c r="D304" s="19"/>
      <c r="E304" s="19"/>
      <c r="F304" s="147"/>
      <c r="G304" s="19"/>
      <c r="H304" s="20"/>
      <c r="I304" s="19"/>
      <c r="J304" s="19"/>
      <c r="K304" s="19"/>
      <c r="L304" s="19"/>
      <c r="M304" s="19"/>
    </row>
    <row r="305" spans="1:13">
      <c r="A305" s="20"/>
      <c r="B305" s="19"/>
      <c r="C305" s="19"/>
      <c r="D305" s="19"/>
      <c r="E305" s="19"/>
      <c r="F305" s="147"/>
      <c r="G305" s="19"/>
      <c r="H305" s="20"/>
      <c r="I305" s="19"/>
      <c r="J305" s="19"/>
      <c r="K305" s="19"/>
      <c r="L305" s="19"/>
      <c r="M305" s="19"/>
    </row>
    <row r="306" spans="1:13">
      <c r="A306" s="20"/>
      <c r="B306" s="19"/>
      <c r="C306" s="19"/>
      <c r="D306" s="19"/>
      <c r="E306" s="19"/>
      <c r="F306" s="147"/>
      <c r="G306" s="19"/>
      <c r="H306" s="20"/>
      <c r="I306" s="19"/>
      <c r="J306" s="19"/>
      <c r="K306" s="19"/>
      <c r="L306" s="19"/>
      <c r="M306" s="19"/>
    </row>
    <row r="307" spans="1:13">
      <c r="A307" s="20"/>
      <c r="B307" s="19"/>
      <c r="C307" s="19"/>
      <c r="D307" s="19"/>
      <c r="E307" s="19"/>
      <c r="F307" s="147"/>
      <c r="G307" s="19"/>
      <c r="H307" s="20"/>
      <c r="I307" s="19"/>
      <c r="J307" s="19"/>
      <c r="K307" s="19"/>
      <c r="L307" s="19"/>
      <c r="M307" s="19"/>
    </row>
    <row r="308" spans="1:13">
      <c r="A308" s="20"/>
      <c r="B308" s="19"/>
      <c r="C308" s="19"/>
      <c r="D308" s="19"/>
      <c r="E308" s="19"/>
      <c r="F308" s="147"/>
      <c r="G308" s="19"/>
      <c r="H308" s="20"/>
      <c r="I308" s="19"/>
      <c r="J308" s="19"/>
      <c r="K308" s="19"/>
      <c r="L308" s="19"/>
      <c r="M308" s="19"/>
    </row>
    <row r="309" spans="1:13">
      <c r="A309" s="20"/>
      <c r="B309" s="19"/>
      <c r="C309" s="19"/>
      <c r="D309" s="19"/>
      <c r="E309" s="19"/>
      <c r="F309" s="147"/>
      <c r="G309" s="19"/>
      <c r="H309" s="20"/>
      <c r="I309" s="19"/>
      <c r="J309" s="19"/>
      <c r="K309" s="19"/>
      <c r="L309" s="19"/>
      <c r="M309" s="19"/>
    </row>
    <row r="310" spans="1:13">
      <c r="A310" s="20"/>
      <c r="B310" s="19"/>
      <c r="C310" s="19"/>
      <c r="D310" s="19"/>
      <c r="E310" s="19"/>
      <c r="F310" s="147"/>
      <c r="G310" s="19"/>
      <c r="H310" s="20"/>
      <c r="I310" s="19"/>
      <c r="J310" s="19"/>
      <c r="K310" s="19"/>
      <c r="L310" s="19"/>
      <c r="M310" s="19"/>
    </row>
    <row r="311" spans="1:13">
      <c r="A311" s="20"/>
      <c r="B311" s="19"/>
      <c r="C311" s="19"/>
      <c r="D311" s="19"/>
      <c r="E311" s="19"/>
      <c r="F311" s="147"/>
      <c r="G311" s="19"/>
      <c r="H311" s="20"/>
      <c r="I311" s="19"/>
      <c r="J311" s="19"/>
      <c r="K311" s="19"/>
      <c r="L311" s="19"/>
      <c r="M311" s="19"/>
    </row>
    <row r="312" spans="1:13">
      <c r="A312" s="20"/>
      <c r="B312" s="19"/>
      <c r="C312" s="19"/>
      <c r="D312" s="19"/>
      <c r="E312" s="19"/>
      <c r="F312" s="147"/>
      <c r="G312" s="19"/>
      <c r="H312" s="20"/>
      <c r="I312" s="19"/>
      <c r="J312" s="19"/>
      <c r="K312" s="19"/>
      <c r="L312" s="19"/>
      <c r="M312" s="19"/>
    </row>
    <row r="313" spans="1:13">
      <c r="A313" s="20"/>
      <c r="B313" s="19"/>
      <c r="C313" s="19"/>
      <c r="D313" s="19"/>
      <c r="E313" s="19"/>
      <c r="F313" s="147"/>
      <c r="G313" s="19"/>
      <c r="H313" s="20"/>
      <c r="I313" s="19"/>
      <c r="J313" s="19"/>
      <c r="K313" s="19"/>
      <c r="L313" s="19"/>
      <c r="M313" s="19"/>
    </row>
    <row r="314" spans="1:13">
      <c r="A314" s="20"/>
      <c r="B314" s="19"/>
      <c r="C314" s="19"/>
      <c r="D314" s="19"/>
      <c r="E314" s="19"/>
      <c r="F314" s="147"/>
      <c r="G314" s="19"/>
      <c r="H314" s="20"/>
      <c r="I314" s="19"/>
      <c r="J314" s="19"/>
      <c r="K314" s="19"/>
      <c r="L314" s="19"/>
      <c r="M314" s="19"/>
    </row>
    <row r="315" spans="1:13">
      <c r="A315" s="20"/>
      <c r="B315" s="19"/>
      <c r="C315" s="19"/>
      <c r="D315" s="19"/>
      <c r="E315" s="19"/>
      <c r="F315" s="147"/>
      <c r="G315" s="19"/>
      <c r="H315" s="20"/>
      <c r="I315" s="19"/>
      <c r="J315" s="19"/>
      <c r="K315" s="19"/>
      <c r="L315" s="19"/>
      <c r="M315" s="19"/>
    </row>
    <row r="316" spans="1:13">
      <c r="A316" s="20"/>
      <c r="B316" s="19"/>
      <c r="C316" s="19"/>
      <c r="D316" s="19"/>
      <c r="E316" s="19"/>
      <c r="F316" s="147"/>
      <c r="G316" s="19"/>
      <c r="H316" s="20"/>
      <c r="I316" s="19"/>
      <c r="J316" s="19"/>
      <c r="K316" s="19"/>
      <c r="L316" s="19"/>
      <c r="M316" s="19"/>
    </row>
    <row r="317" spans="1:13">
      <c r="A317" s="20"/>
      <c r="B317" s="19"/>
      <c r="C317" s="19"/>
      <c r="D317" s="19"/>
      <c r="E317" s="19"/>
      <c r="F317" s="147"/>
      <c r="G317" s="19"/>
      <c r="H317" s="20"/>
      <c r="I317" s="19"/>
      <c r="J317" s="19"/>
      <c r="K317" s="19"/>
      <c r="L317" s="19"/>
      <c r="M317" s="19"/>
    </row>
    <row r="318" spans="1:13">
      <c r="A318" s="20"/>
      <c r="B318" s="19"/>
      <c r="C318" s="19"/>
      <c r="D318" s="19"/>
      <c r="E318" s="19"/>
      <c r="F318" s="147"/>
      <c r="G318" s="19"/>
      <c r="H318" s="20"/>
      <c r="I318" s="19"/>
      <c r="J318" s="19"/>
      <c r="K318" s="19"/>
      <c r="L318" s="19"/>
      <c r="M318" s="19"/>
    </row>
    <row r="319" spans="1:13">
      <c r="A319" s="20"/>
      <c r="B319" s="19"/>
      <c r="C319" s="19"/>
      <c r="D319" s="19"/>
      <c r="E319" s="19"/>
      <c r="F319" s="147"/>
      <c r="G319" s="19"/>
      <c r="H319" s="20"/>
      <c r="I319" s="19"/>
      <c r="J319" s="19"/>
      <c r="K319" s="19"/>
      <c r="L319" s="19"/>
      <c r="M319" s="19"/>
    </row>
    <row r="320" spans="1:13">
      <c r="A320" s="20"/>
      <c r="B320" s="19"/>
      <c r="C320" s="19"/>
      <c r="D320" s="19"/>
      <c r="E320" s="19"/>
      <c r="F320" s="147"/>
      <c r="G320" s="19"/>
      <c r="H320" s="20"/>
      <c r="I320" s="19"/>
      <c r="J320" s="19"/>
      <c r="K320" s="19"/>
      <c r="L320" s="19"/>
      <c r="M320" s="19"/>
    </row>
    <row r="321" spans="1:13">
      <c r="A321" s="20"/>
      <c r="B321" s="19"/>
      <c r="C321" s="19"/>
      <c r="D321" s="19"/>
      <c r="E321" s="19"/>
      <c r="F321" s="147"/>
      <c r="G321" s="19"/>
      <c r="H321" s="20"/>
      <c r="I321" s="19"/>
      <c r="J321" s="19"/>
      <c r="K321" s="19"/>
      <c r="L321" s="19"/>
      <c r="M321" s="19"/>
    </row>
    <row r="322" spans="1:13">
      <c r="A322" s="20"/>
      <c r="B322" s="19"/>
      <c r="C322" s="19"/>
      <c r="D322" s="19"/>
      <c r="E322" s="19"/>
      <c r="F322" s="147"/>
      <c r="G322" s="19"/>
      <c r="H322" s="20"/>
      <c r="I322" s="19"/>
      <c r="J322" s="19"/>
      <c r="K322" s="19"/>
      <c r="L322" s="19"/>
      <c r="M322" s="19"/>
    </row>
    <row r="323" spans="1:13">
      <c r="A323" s="20"/>
      <c r="B323" s="19"/>
      <c r="C323" s="19"/>
      <c r="D323" s="19"/>
      <c r="E323" s="19"/>
      <c r="F323" s="147"/>
      <c r="G323" s="19"/>
      <c r="H323" s="20"/>
      <c r="I323" s="19"/>
      <c r="J323" s="19"/>
      <c r="K323" s="19"/>
      <c r="L323" s="19"/>
      <c r="M323" s="19"/>
    </row>
    <row r="324" spans="1:13">
      <c r="A324" s="20"/>
      <c r="B324" s="19"/>
      <c r="C324" s="19"/>
      <c r="D324" s="19"/>
      <c r="E324" s="19"/>
      <c r="F324" s="147"/>
      <c r="G324" s="19"/>
      <c r="H324" s="20"/>
      <c r="I324" s="19"/>
      <c r="J324" s="19"/>
      <c r="K324" s="19"/>
      <c r="L324" s="19"/>
      <c r="M324" s="19"/>
    </row>
    <row r="325" spans="1:13">
      <c r="A325" s="20"/>
      <c r="B325" s="19"/>
      <c r="C325" s="19"/>
      <c r="D325" s="19"/>
      <c r="E325" s="19"/>
      <c r="F325" s="147"/>
      <c r="G325" s="19"/>
      <c r="H325" s="20"/>
      <c r="I325" s="19"/>
      <c r="J325" s="19"/>
      <c r="K325" s="19"/>
      <c r="L325" s="19"/>
      <c r="M325" s="19"/>
    </row>
    <row r="326" spans="1:13">
      <c r="A326" s="20"/>
      <c r="B326" s="19"/>
      <c r="C326" s="19"/>
      <c r="D326" s="19"/>
      <c r="E326" s="19"/>
      <c r="F326" s="147"/>
      <c r="G326" s="19"/>
      <c r="H326" s="20"/>
      <c r="I326" s="19"/>
      <c r="J326" s="19"/>
      <c r="K326" s="19"/>
      <c r="L326" s="19"/>
      <c r="M326" s="19"/>
    </row>
    <row r="327" spans="1:13">
      <c r="A327" s="20"/>
      <c r="B327" s="19"/>
      <c r="C327" s="19"/>
      <c r="D327" s="19"/>
      <c r="E327" s="19"/>
      <c r="F327" s="147"/>
      <c r="G327" s="19"/>
      <c r="H327" s="20"/>
      <c r="I327" s="19"/>
      <c r="J327" s="19"/>
      <c r="K327" s="19"/>
      <c r="L327" s="19"/>
      <c r="M327" s="19"/>
    </row>
    <row r="328" spans="1:13">
      <c r="A328" s="20"/>
      <c r="B328" s="19"/>
      <c r="C328" s="19"/>
      <c r="D328" s="19"/>
      <c r="E328" s="19"/>
      <c r="F328" s="147"/>
      <c r="G328" s="19"/>
      <c r="H328" s="20"/>
      <c r="I328" s="19"/>
      <c r="J328" s="19"/>
      <c r="K328" s="19"/>
      <c r="L328" s="19"/>
      <c r="M328" s="19"/>
    </row>
    <row r="329" spans="1:13">
      <c r="A329" s="20"/>
      <c r="B329" s="19"/>
      <c r="C329" s="19"/>
      <c r="D329" s="19"/>
      <c r="E329" s="19"/>
      <c r="F329" s="147"/>
      <c r="G329" s="19"/>
      <c r="H329" s="20"/>
      <c r="I329" s="19"/>
      <c r="J329" s="19"/>
      <c r="K329" s="19"/>
      <c r="L329" s="19"/>
      <c r="M329" s="19"/>
    </row>
    <row r="330" spans="1:13">
      <c r="A330" s="20"/>
      <c r="B330" s="19"/>
      <c r="C330" s="19"/>
      <c r="D330" s="19"/>
      <c r="E330" s="19"/>
      <c r="F330" s="147"/>
      <c r="G330" s="19"/>
      <c r="H330" s="20"/>
      <c r="I330" s="19"/>
      <c r="J330" s="19"/>
      <c r="K330" s="19"/>
      <c r="L330" s="19"/>
      <c r="M330" s="19"/>
    </row>
    <row r="331" spans="1:13">
      <c r="A331" s="20"/>
      <c r="B331" s="19"/>
      <c r="C331" s="19"/>
      <c r="D331" s="19"/>
      <c r="E331" s="19"/>
      <c r="F331" s="147"/>
      <c r="G331" s="19"/>
      <c r="H331" s="20"/>
      <c r="I331" s="19"/>
      <c r="J331" s="19"/>
      <c r="K331" s="19"/>
      <c r="L331" s="19"/>
      <c r="M331" s="19"/>
    </row>
    <row r="332" spans="1:13">
      <c r="A332" s="20"/>
      <c r="B332" s="19"/>
      <c r="C332" s="19"/>
      <c r="D332" s="19"/>
      <c r="E332" s="19"/>
      <c r="F332" s="147"/>
      <c r="G332" s="19"/>
      <c r="H332" s="20"/>
      <c r="I332" s="19"/>
      <c r="J332" s="19"/>
      <c r="K332" s="19"/>
      <c r="L332" s="19"/>
      <c r="M332" s="19"/>
    </row>
    <row r="333" spans="1:13">
      <c r="A333" s="20"/>
      <c r="B333" s="19"/>
      <c r="C333" s="19"/>
      <c r="D333" s="19"/>
      <c r="E333" s="19"/>
      <c r="F333" s="147"/>
      <c r="G333" s="19"/>
      <c r="H333" s="20"/>
      <c r="I333" s="19"/>
      <c r="J333" s="19"/>
      <c r="K333" s="19"/>
      <c r="L333" s="19"/>
      <c r="M333" s="19"/>
    </row>
    <row r="334" spans="1:13">
      <c r="A334" s="20"/>
      <c r="B334" s="19"/>
      <c r="C334" s="19"/>
      <c r="D334" s="19"/>
      <c r="E334" s="19"/>
      <c r="F334" s="147"/>
      <c r="G334" s="19"/>
      <c r="H334" s="20"/>
      <c r="I334" s="19"/>
      <c r="J334" s="19"/>
      <c r="K334" s="19"/>
      <c r="L334" s="19"/>
      <c r="M334" s="19"/>
    </row>
    <row r="335" spans="1:13">
      <c r="A335" s="20"/>
      <c r="B335" s="19"/>
      <c r="C335" s="19"/>
      <c r="D335" s="19"/>
      <c r="E335" s="19"/>
      <c r="F335" s="147"/>
      <c r="G335" s="19"/>
      <c r="H335" s="20"/>
      <c r="I335" s="19"/>
      <c r="J335" s="19"/>
      <c r="K335" s="19"/>
      <c r="L335" s="19"/>
      <c r="M335" s="19"/>
    </row>
    <row r="336" spans="1:13">
      <c r="A336" s="20"/>
      <c r="B336" s="19"/>
      <c r="C336" s="19"/>
      <c r="D336" s="19"/>
      <c r="E336" s="19"/>
      <c r="F336" s="147"/>
      <c r="G336" s="19"/>
      <c r="H336" s="20"/>
      <c r="I336" s="19"/>
      <c r="J336" s="19"/>
      <c r="K336" s="19"/>
      <c r="L336" s="19"/>
      <c r="M336" s="19"/>
    </row>
    <row r="337" spans="1:13">
      <c r="A337" s="20"/>
      <c r="B337" s="19"/>
      <c r="C337" s="19"/>
      <c r="D337" s="19"/>
      <c r="E337" s="19"/>
      <c r="F337" s="147"/>
      <c r="G337" s="19"/>
      <c r="H337" s="20"/>
      <c r="I337" s="19"/>
      <c r="J337" s="19"/>
      <c r="K337" s="19"/>
      <c r="L337" s="19"/>
      <c r="M337" s="19"/>
    </row>
    <row r="338" spans="1:13">
      <c r="A338" s="20"/>
      <c r="B338" s="19"/>
      <c r="C338" s="19"/>
      <c r="D338" s="19"/>
      <c r="E338" s="19"/>
      <c r="F338" s="147"/>
      <c r="G338" s="19"/>
      <c r="H338" s="20"/>
      <c r="I338" s="19"/>
      <c r="J338" s="19"/>
      <c r="K338" s="19"/>
      <c r="L338" s="19"/>
      <c r="M338" s="19"/>
    </row>
    <row r="339" spans="1:13">
      <c r="A339" s="20"/>
      <c r="B339" s="19"/>
      <c r="C339" s="19"/>
      <c r="D339" s="19"/>
      <c r="E339" s="19"/>
      <c r="F339" s="147"/>
      <c r="G339" s="19"/>
      <c r="H339" s="20"/>
      <c r="I339" s="19"/>
      <c r="J339" s="19"/>
      <c r="K339" s="19"/>
      <c r="L339" s="19"/>
      <c r="M339" s="19"/>
    </row>
    <row r="340" spans="1:13">
      <c r="A340" s="20"/>
      <c r="B340" s="19"/>
      <c r="C340" s="19"/>
      <c r="D340" s="19"/>
      <c r="E340" s="19"/>
      <c r="F340" s="147"/>
      <c r="G340" s="19"/>
      <c r="H340" s="20"/>
      <c r="I340" s="19"/>
      <c r="J340" s="19"/>
      <c r="K340" s="19"/>
      <c r="L340" s="19"/>
      <c r="M340" s="19"/>
    </row>
    <row r="341" spans="1:13">
      <c r="A341" s="20"/>
      <c r="B341" s="19"/>
      <c r="C341" s="19"/>
      <c r="D341" s="19"/>
      <c r="E341" s="19"/>
      <c r="F341" s="147"/>
      <c r="G341" s="19"/>
      <c r="H341" s="20"/>
      <c r="I341" s="19"/>
      <c r="J341" s="19"/>
      <c r="K341" s="19"/>
      <c r="L341" s="19"/>
      <c r="M341" s="19"/>
    </row>
    <row r="342" spans="1:13">
      <c r="A342" s="20"/>
      <c r="B342" s="19"/>
      <c r="C342" s="19"/>
      <c r="D342" s="19"/>
      <c r="E342" s="19"/>
      <c r="F342" s="147"/>
      <c r="G342" s="19"/>
      <c r="H342" s="20"/>
      <c r="I342" s="19"/>
      <c r="J342" s="19"/>
      <c r="K342" s="19"/>
      <c r="L342" s="19"/>
      <c r="M342" s="19"/>
    </row>
    <row r="343" spans="1:13">
      <c r="A343" s="20"/>
      <c r="B343" s="19"/>
      <c r="C343" s="19"/>
      <c r="D343" s="19"/>
      <c r="E343" s="19"/>
      <c r="F343" s="147"/>
      <c r="G343" s="19"/>
      <c r="H343" s="20"/>
      <c r="I343" s="19"/>
      <c r="J343" s="19"/>
      <c r="K343" s="19"/>
      <c r="L343" s="19"/>
      <c r="M343" s="19"/>
    </row>
    <row r="344" spans="1:13">
      <c r="A344" s="20"/>
      <c r="B344" s="19"/>
      <c r="C344" s="19"/>
      <c r="D344" s="19"/>
      <c r="E344" s="19"/>
      <c r="F344" s="147"/>
      <c r="G344" s="19"/>
      <c r="H344" s="20"/>
      <c r="I344" s="19"/>
      <c r="J344" s="19"/>
      <c r="K344" s="19"/>
      <c r="L344" s="19"/>
      <c r="M344" s="19"/>
    </row>
    <row r="345" spans="1:13">
      <c r="A345" s="20"/>
      <c r="B345" s="19"/>
      <c r="C345" s="19"/>
      <c r="D345" s="19"/>
      <c r="E345" s="19"/>
      <c r="F345" s="147"/>
      <c r="G345" s="19"/>
      <c r="H345" s="20"/>
      <c r="I345" s="19"/>
      <c r="J345" s="19"/>
      <c r="K345" s="19"/>
      <c r="L345" s="19"/>
      <c r="M345" s="19"/>
    </row>
    <row r="346" spans="1:13">
      <c r="A346" s="20"/>
      <c r="B346" s="19"/>
      <c r="C346" s="19"/>
      <c r="D346" s="19"/>
      <c r="E346" s="19"/>
      <c r="F346" s="147"/>
      <c r="G346" s="19"/>
      <c r="H346" s="20"/>
      <c r="I346" s="19"/>
      <c r="J346" s="19"/>
      <c r="K346" s="19"/>
      <c r="L346" s="19"/>
      <c r="M346" s="19"/>
    </row>
    <row r="347" spans="1:13">
      <c r="A347" s="20"/>
      <c r="B347" s="19"/>
      <c r="C347" s="19"/>
      <c r="D347" s="19"/>
      <c r="E347" s="19"/>
      <c r="F347" s="147"/>
      <c r="G347" s="19"/>
      <c r="H347" s="20"/>
      <c r="I347" s="19"/>
      <c r="J347" s="19"/>
      <c r="K347" s="19"/>
      <c r="L347" s="19"/>
      <c r="M347" s="19"/>
    </row>
    <row r="348" spans="1:13">
      <c r="A348" s="20"/>
      <c r="B348" s="19"/>
      <c r="C348" s="19"/>
      <c r="D348" s="19"/>
      <c r="E348" s="19"/>
      <c r="F348" s="147"/>
      <c r="G348" s="19"/>
      <c r="H348" s="20"/>
      <c r="I348" s="19"/>
      <c r="J348" s="19"/>
      <c r="K348" s="19"/>
      <c r="L348" s="19"/>
      <c r="M348" s="19"/>
    </row>
    <row r="349" spans="1:13">
      <c r="A349" s="20"/>
      <c r="B349" s="19"/>
      <c r="C349" s="19"/>
      <c r="D349" s="19"/>
      <c r="E349" s="19"/>
      <c r="F349" s="147"/>
      <c r="G349" s="19"/>
      <c r="H349" s="20"/>
      <c r="I349" s="19"/>
      <c r="J349" s="19"/>
      <c r="K349" s="19"/>
      <c r="L349" s="19"/>
      <c r="M349" s="19"/>
    </row>
    <row r="350" spans="1:13">
      <c r="A350" s="20"/>
      <c r="B350" s="19"/>
      <c r="C350" s="19"/>
      <c r="D350" s="19"/>
      <c r="E350" s="19"/>
      <c r="F350" s="147"/>
      <c r="G350" s="19"/>
      <c r="H350" s="20"/>
      <c r="I350" s="19"/>
      <c r="J350" s="19"/>
      <c r="K350" s="19"/>
      <c r="L350" s="19"/>
      <c r="M350" s="19"/>
    </row>
    <row r="351" spans="1:13">
      <c r="A351" s="20"/>
      <c r="B351" s="19"/>
      <c r="C351" s="19"/>
      <c r="D351" s="19"/>
      <c r="E351" s="19"/>
      <c r="F351" s="147"/>
      <c r="G351" s="19"/>
      <c r="H351" s="20"/>
      <c r="I351" s="19"/>
      <c r="J351" s="19"/>
      <c r="K351" s="19"/>
      <c r="L351" s="19"/>
      <c r="M351" s="19"/>
    </row>
    <row r="352" spans="1:13">
      <c r="A352" s="20"/>
      <c r="B352" s="19"/>
      <c r="C352" s="19"/>
      <c r="D352" s="19"/>
      <c r="E352" s="19"/>
      <c r="F352" s="147"/>
      <c r="G352" s="19"/>
      <c r="H352" s="20"/>
      <c r="I352" s="19"/>
      <c r="J352" s="19"/>
      <c r="K352" s="19"/>
      <c r="L352" s="19"/>
      <c r="M352" s="19"/>
    </row>
    <row r="353" spans="1:13">
      <c r="A353" s="20"/>
      <c r="B353" s="19"/>
      <c r="C353" s="19"/>
      <c r="D353" s="19"/>
      <c r="E353" s="19"/>
      <c r="F353" s="147"/>
      <c r="G353" s="19"/>
      <c r="H353" s="20"/>
      <c r="I353" s="19"/>
      <c r="J353" s="19"/>
      <c r="K353" s="19"/>
      <c r="L353" s="19"/>
      <c r="M353" s="19"/>
    </row>
    <row r="354" spans="1:13">
      <c r="A354" s="20"/>
      <c r="B354" s="19"/>
      <c r="C354" s="19"/>
      <c r="D354" s="19"/>
      <c r="E354" s="19"/>
      <c r="F354" s="147"/>
      <c r="G354" s="19"/>
      <c r="H354" s="20"/>
      <c r="I354" s="19"/>
      <c r="J354" s="19"/>
      <c r="K354" s="19"/>
      <c r="L354" s="19"/>
      <c r="M354" s="19"/>
    </row>
    <row r="355" spans="1:13">
      <c r="A355" s="20"/>
      <c r="B355" s="19"/>
      <c r="C355" s="19"/>
      <c r="D355" s="19"/>
      <c r="E355" s="19"/>
      <c r="F355" s="147"/>
      <c r="G355" s="19"/>
      <c r="H355" s="20"/>
      <c r="I355" s="19"/>
      <c r="J355" s="19"/>
      <c r="K355" s="19"/>
      <c r="L355" s="19"/>
      <c r="M355" s="19"/>
    </row>
    <row r="356" spans="1:13">
      <c r="A356" s="20"/>
      <c r="B356" s="19"/>
      <c r="C356" s="19"/>
      <c r="D356" s="19"/>
      <c r="E356" s="19"/>
      <c r="F356" s="147"/>
      <c r="G356" s="19"/>
      <c r="H356" s="20"/>
      <c r="I356" s="19"/>
      <c r="J356" s="19"/>
      <c r="K356" s="19"/>
      <c r="L356" s="19"/>
      <c r="M356" s="19"/>
    </row>
    <row r="357" spans="1:13">
      <c r="A357" s="20"/>
      <c r="B357" s="19"/>
      <c r="C357" s="19"/>
      <c r="D357" s="19"/>
      <c r="E357" s="19"/>
      <c r="F357" s="147"/>
      <c r="G357" s="19"/>
      <c r="H357" s="20"/>
      <c r="I357" s="19"/>
      <c r="J357" s="19"/>
      <c r="K357" s="19"/>
      <c r="L357" s="19"/>
      <c r="M357" s="19"/>
    </row>
    <row r="358" spans="1:13">
      <c r="A358" s="20"/>
      <c r="B358" s="19"/>
      <c r="C358" s="19"/>
      <c r="D358" s="19"/>
      <c r="E358" s="19"/>
      <c r="F358" s="147"/>
      <c r="G358" s="19"/>
      <c r="H358" s="20"/>
      <c r="I358" s="19"/>
      <c r="J358" s="19"/>
      <c r="K358" s="19"/>
      <c r="L358" s="19"/>
      <c r="M358" s="19"/>
    </row>
    <row r="359" spans="1:13">
      <c r="A359" s="20"/>
      <c r="B359" s="19"/>
      <c r="C359" s="19"/>
      <c r="D359" s="19"/>
      <c r="E359" s="19"/>
      <c r="F359" s="147"/>
      <c r="G359" s="19"/>
      <c r="H359" s="20"/>
      <c r="I359" s="19"/>
      <c r="J359" s="19"/>
      <c r="K359" s="19"/>
      <c r="L359" s="19"/>
      <c r="M359" s="19"/>
    </row>
    <row r="360" spans="1:13">
      <c r="A360" s="20"/>
      <c r="B360" s="19"/>
      <c r="C360" s="19"/>
      <c r="D360" s="19"/>
      <c r="E360" s="19"/>
      <c r="F360" s="147"/>
      <c r="G360" s="19"/>
      <c r="H360" s="20"/>
      <c r="I360" s="19"/>
      <c r="J360" s="19"/>
      <c r="K360" s="19"/>
      <c r="L360" s="19"/>
      <c r="M360" s="19"/>
    </row>
    <row r="361" spans="1:13">
      <c r="A361" s="20"/>
      <c r="B361" s="19"/>
      <c r="C361" s="19"/>
      <c r="D361" s="19"/>
      <c r="E361" s="19"/>
      <c r="F361" s="147"/>
      <c r="G361" s="19"/>
      <c r="H361" s="20"/>
      <c r="I361" s="19"/>
      <c r="J361" s="19"/>
      <c r="K361" s="19"/>
      <c r="L361" s="19"/>
      <c r="M361" s="19"/>
    </row>
    <row r="362" spans="1:13">
      <c r="A362" s="20"/>
      <c r="B362" s="19"/>
      <c r="C362" s="19"/>
      <c r="D362" s="19"/>
      <c r="E362" s="19"/>
      <c r="F362" s="147"/>
      <c r="G362" s="19"/>
      <c r="H362" s="20"/>
      <c r="I362" s="19"/>
      <c r="J362" s="19"/>
      <c r="K362" s="19"/>
      <c r="L362" s="19"/>
      <c r="M362" s="19"/>
    </row>
    <row r="363" spans="1:13">
      <c r="A363" s="20"/>
      <c r="B363" s="19"/>
      <c r="C363" s="19"/>
      <c r="D363" s="19"/>
      <c r="E363" s="19"/>
      <c r="F363" s="147"/>
      <c r="G363" s="19"/>
      <c r="H363" s="20"/>
      <c r="I363" s="19"/>
      <c r="J363" s="19"/>
      <c r="K363" s="19"/>
      <c r="L363" s="19"/>
      <c r="M363" s="19"/>
    </row>
    <row r="364" spans="1:13">
      <c r="A364" s="20"/>
      <c r="B364" s="19"/>
      <c r="C364" s="19"/>
      <c r="D364" s="19"/>
      <c r="E364" s="19"/>
      <c r="F364" s="147"/>
      <c r="G364" s="19"/>
      <c r="H364" s="20"/>
      <c r="I364" s="19"/>
      <c r="J364" s="19"/>
      <c r="K364" s="19"/>
      <c r="L364" s="19"/>
      <c r="M364" s="19"/>
    </row>
    <row r="365" spans="1:13">
      <c r="A365" s="20"/>
      <c r="B365" s="19"/>
      <c r="C365" s="19"/>
      <c r="D365" s="19"/>
      <c r="E365" s="19"/>
      <c r="F365" s="147"/>
      <c r="G365" s="19"/>
      <c r="H365" s="20"/>
      <c r="I365" s="19"/>
      <c r="J365" s="19"/>
      <c r="K365" s="19"/>
      <c r="L365" s="19"/>
      <c r="M365" s="19"/>
    </row>
    <row r="366" spans="1:13">
      <c r="A366" s="20"/>
      <c r="B366" s="19"/>
      <c r="C366" s="19"/>
      <c r="D366" s="19"/>
      <c r="E366" s="19"/>
      <c r="F366" s="147"/>
      <c r="G366" s="19"/>
      <c r="H366" s="20"/>
      <c r="I366" s="19"/>
      <c r="J366" s="19"/>
      <c r="K366" s="19"/>
      <c r="L366" s="19"/>
      <c r="M366" s="19"/>
    </row>
    <row r="367" spans="1:13">
      <c r="A367" s="20"/>
      <c r="B367" s="19"/>
      <c r="C367" s="19"/>
      <c r="D367" s="19"/>
      <c r="E367" s="19"/>
      <c r="F367" s="147"/>
      <c r="G367" s="19"/>
      <c r="H367" s="20"/>
      <c r="I367" s="19"/>
      <c r="J367" s="19"/>
      <c r="K367" s="19"/>
      <c r="L367" s="19"/>
      <c r="M367" s="19"/>
    </row>
    <row r="368" spans="1:13">
      <c r="A368" s="20"/>
      <c r="B368" s="19"/>
      <c r="C368" s="19"/>
      <c r="D368" s="19"/>
      <c r="E368" s="19"/>
      <c r="F368" s="147"/>
      <c r="G368" s="19"/>
      <c r="H368" s="20"/>
      <c r="I368" s="19"/>
      <c r="J368" s="19"/>
      <c r="K368" s="19"/>
      <c r="L368" s="19"/>
      <c r="M368" s="19"/>
    </row>
    <row r="369" spans="1:13">
      <c r="A369" s="20"/>
      <c r="B369" s="19"/>
      <c r="C369" s="19"/>
      <c r="D369" s="19"/>
      <c r="E369" s="19"/>
      <c r="F369" s="147"/>
      <c r="G369" s="19"/>
      <c r="H369" s="20"/>
      <c r="I369" s="19"/>
      <c r="J369" s="19"/>
      <c r="K369" s="19"/>
      <c r="L369" s="19"/>
      <c r="M369" s="19"/>
    </row>
    <row r="370" spans="1:13">
      <c r="A370" s="20"/>
      <c r="B370" s="19"/>
      <c r="C370" s="19"/>
      <c r="D370" s="19"/>
      <c r="E370" s="19"/>
      <c r="F370" s="147"/>
      <c r="G370" s="19"/>
      <c r="H370" s="20"/>
      <c r="I370" s="19"/>
      <c r="J370" s="19"/>
      <c r="K370" s="19"/>
      <c r="L370" s="19"/>
      <c r="M370" s="19"/>
    </row>
    <row r="371" spans="1:13">
      <c r="A371" s="20"/>
      <c r="B371" s="19"/>
      <c r="C371" s="19"/>
      <c r="D371" s="19"/>
      <c r="E371" s="19"/>
      <c r="F371" s="147"/>
      <c r="G371" s="19"/>
      <c r="H371" s="20"/>
      <c r="I371" s="19"/>
      <c r="J371" s="19"/>
      <c r="K371" s="19"/>
      <c r="L371" s="19"/>
      <c r="M371" s="19"/>
    </row>
    <row r="372" spans="1:13">
      <c r="A372" s="20"/>
      <c r="B372" s="19"/>
      <c r="C372" s="19"/>
      <c r="D372" s="19"/>
      <c r="E372" s="19"/>
      <c r="F372" s="147"/>
      <c r="G372" s="19"/>
      <c r="H372" s="20"/>
      <c r="I372" s="19"/>
      <c r="J372" s="19"/>
      <c r="K372" s="19"/>
      <c r="L372" s="19"/>
      <c r="M372" s="19"/>
    </row>
    <row r="373" spans="1:13">
      <c r="A373" s="20"/>
      <c r="B373" s="19"/>
      <c r="C373" s="19"/>
      <c r="D373" s="19"/>
      <c r="E373" s="19"/>
      <c r="F373" s="147"/>
      <c r="G373" s="19"/>
      <c r="H373" s="20"/>
      <c r="I373" s="19"/>
      <c r="J373" s="19"/>
      <c r="K373" s="19"/>
      <c r="L373" s="19"/>
      <c r="M373" s="19"/>
    </row>
    <row r="374" spans="1:13">
      <c r="A374" s="20"/>
      <c r="B374" s="19"/>
      <c r="C374" s="19"/>
      <c r="D374" s="19"/>
      <c r="E374" s="19"/>
      <c r="F374" s="147"/>
      <c r="G374" s="19"/>
      <c r="H374" s="20"/>
      <c r="I374" s="19"/>
      <c r="J374" s="19"/>
      <c r="K374" s="19"/>
      <c r="L374" s="19"/>
      <c r="M374" s="19"/>
    </row>
    <row r="375" spans="1:13">
      <c r="A375" s="20"/>
      <c r="B375" s="19"/>
      <c r="C375" s="19"/>
      <c r="D375" s="19"/>
      <c r="E375" s="19"/>
      <c r="F375" s="147"/>
      <c r="G375" s="19"/>
      <c r="H375" s="20"/>
      <c r="I375" s="19"/>
      <c r="J375" s="19"/>
      <c r="K375" s="19"/>
      <c r="L375" s="19"/>
      <c r="M375" s="19"/>
    </row>
    <row r="376" spans="1:13">
      <c r="A376" s="20"/>
      <c r="B376" s="19"/>
      <c r="C376" s="19"/>
      <c r="D376" s="19"/>
      <c r="E376" s="19"/>
      <c r="F376" s="147"/>
      <c r="G376" s="19"/>
      <c r="H376" s="20"/>
      <c r="I376" s="19"/>
      <c r="J376" s="19"/>
      <c r="K376" s="19"/>
      <c r="L376" s="19"/>
      <c r="M376" s="19"/>
    </row>
    <row r="377" spans="1:13">
      <c r="A377" s="20"/>
      <c r="B377" s="19"/>
      <c r="C377" s="19"/>
      <c r="D377" s="19"/>
      <c r="E377" s="19"/>
      <c r="F377" s="147"/>
      <c r="G377" s="19"/>
      <c r="H377" s="20"/>
      <c r="I377" s="19"/>
      <c r="J377" s="19"/>
      <c r="K377" s="19"/>
      <c r="L377" s="19"/>
      <c r="M377" s="19"/>
    </row>
    <row r="378" spans="1:13">
      <c r="A378" s="20"/>
      <c r="B378" s="19"/>
      <c r="C378" s="19"/>
      <c r="D378" s="19"/>
      <c r="E378" s="19"/>
      <c r="F378" s="147"/>
      <c r="G378" s="19"/>
      <c r="H378" s="20"/>
      <c r="I378" s="19"/>
      <c r="J378" s="19"/>
      <c r="K378" s="19"/>
      <c r="L378" s="19"/>
      <c r="M378" s="19"/>
    </row>
    <row r="379" spans="1:13">
      <c r="A379" s="20"/>
      <c r="B379" s="19"/>
      <c r="C379" s="19"/>
      <c r="D379" s="19"/>
      <c r="E379" s="19"/>
      <c r="F379" s="147"/>
      <c r="G379" s="19"/>
      <c r="H379" s="20"/>
      <c r="I379" s="19"/>
      <c r="J379" s="19"/>
      <c r="K379" s="19"/>
      <c r="L379" s="19"/>
      <c r="M379" s="19"/>
    </row>
    <row r="380" spans="1:13">
      <c r="A380" s="20"/>
      <c r="B380" s="19"/>
      <c r="C380" s="19"/>
      <c r="D380" s="19"/>
      <c r="E380" s="19"/>
      <c r="F380" s="147"/>
      <c r="G380" s="19"/>
      <c r="H380" s="20"/>
      <c r="I380" s="19"/>
      <c r="J380" s="19"/>
      <c r="K380" s="19"/>
      <c r="L380" s="19"/>
      <c r="M380" s="19"/>
    </row>
    <row r="381" spans="1:13">
      <c r="A381" s="20"/>
      <c r="B381" s="19"/>
      <c r="C381" s="19"/>
      <c r="D381" s="19"/>
      <c r="E381" s="19"/>
      <c r="F381" s="147"/>
      <c r="G381" s="19"/>
      <c r="H381" s="20"/>
      <c r="I381" s="19"/>
      <c r="J381" s="19"/>
      <c r="K381" s="19"/>
      <c r="L381" s="19"/>
      <c r="M381" s="19"/>
    </row>
    <row r="382" spans="1:13">
      <c r="A382" s="20"/>
      <c r="B382" s="19"/>
      <c r="C382" s="19"/>
      <c r="D382" s="19"/>
      <c r="E382" s="19"/>
      <c r="F382" s="147"/>
      <c r="G382" s="19"/>
      <c r="H382" s="20"/>
      <c r="I382" s="19"/>
      <c r="J382" s="19"/>
      <c r="K382" s="19"/>
      <c r="L382" s="19"/>
      <c r="M382" s="19"/>
    </row>
    <row r="383" spans="1:13">
      <c r="A383" s="20"/>
      <c r="B383" s="19"/>
      <c r="C383" s="19"/>
      <c r="D383" s="19"/>
      <c r="E383" s="19"/>
      <c r="F383" s="147"/>
      <c r="G383" s="19"/>
      <c r="H383" s="20"/>
      <c r="I383" s="19"/>
      <c r="J383" s="19"/>
      <c r="K383" s="19"/>
      <c r="L383" s="19"/>
      <c r="M383" s="19"/>
    </row>
    <row r="384" spans="1:13">
      <c r="A384" s="20"/>
      <c r="B384" s="19"/>
      <c r="C384" s="19"/>
      <c r="D384" s="19"/>
      <c r="E384" s="19"/>
      <c r="F384" s="147"/>
      <c r="G384" s="19"/>
      <c r="H384" s="20"/>
      <c r="I384" s="19"/>
      <c r="J384" s="19"/>
      <c r="K384" s="19"/>
      <c r="L384" s="19"/>
      <c r="M384" s="19"/>
    </row>
    <row r="385" spans="1:13">
      <c r="A385" s="20"/>
      <c r="B385" s="19"/>
      <c r="C385" s="19"/>
      <c r="D385" s="19"/>
      <c r="E385" s="19"/>
      <c r="F385" s="147"/>
      <c r="G385" s="19"/>
      <c r="H385" s="20"/>
      <c r="I385" s="19"/>
      <c r="J385" s="19"/>
      <c r="K385" s="19"/>
      <c r="L385" s="19"/>
      <c r="M385" s="19"/>
    </row>
    <row r="386" spans="1:13">
      <c r="A386" s="20"/>
      <c r="B386" s="19"/>
      <c r="C386" s="19"/>
      <c r="D386" s="19"/>
      <c r="E386" s="19"/>
      <c r="F386" s="147"/>
      <c r="G386" s="19"/>
      <c r="H386" s="20"/>
      <c r="I386" s="19"/>
      <c r="J386" s="19"/>
      <c r="K386" s="19"/>
      <c r="L386" s="19"/>
      <c r="M386" s="19"/>
    </row>
    <row r="387" spans="1:13">
      <c r="A387" s="20"/>
      <c r="B387" s="19"/>
      <c r="C387" s="19"/>
      <c r="D387" s="19"/>
      <c r="E387" s="19"/>
      <c r="F387" s="147"/>
      <c r="G387" s="19"/>
      <c r="H387" s="20"/>
      <c r="I387" s="19"/>
      <c r="J387" s="19"/>
      <c r="K387" s="19"/>
      <c r="L387" s="19"/>
      <c r="M387" s="19"/>
    </row>
    <row r="388" spans="1:13">
      <c r="A388" s="20"/>
      <c r="B388" s="19"/>
      <c r="C388" s="19"/>
      <c r="D388" s="19"/>
      <c r="E388" s="19"/>
      <c r="F388" s="147"/>
      <c r="G388" s="19"/>
      <c r="H388" s="20"/>
      <c r="I388" s="19"/>
      <c r="J388" s="19"/>
      <c r="K388" s="19"/>
      <c r="L388" s="19"/>
      <c r="M388" s="19"/>
    </row>
    <row r="389" spans="1:13">
      <c r="A389" s="20"/>
      <c r="B389" s="19"/>
      <c r="C389" s="19"/>
      <c r="D389" s="19"/>
      <c r="E389" s="19"/>
      <c r="F389" s="147"/>
      <c r="G389" s="19"/>
      <c r="H389" s="20"/>
      <c r="I389" s="19"/>
      <c r="J389" s="19"/>
      <c r="K389" s="19"/>
      <c r="L389" s="19"/>
      <c r="M389" s="19"/>
    </row>
    <row r="390" spans="1:13">
      <c r="A390" s="20"/>
      <c r="B390" s="19"/>
      <c r="C390" s="19"/>
      <c r="D390" s="19"/>
      <c r="E390" s="19"/>
      <c r="F390" s="147"/>
      <c r="G390" s="19"/>
      <c r="H390" s="20"/>
      <c r="I390" s="19"/>
      <c r="J390" s="19"/>
      <c r="K390" s="19"/>
      <c r="L390" s="19"/>
      <c r="M390" s="19"/>
    </row>
    <row r="391" spans="1:13">
      <c r="A391" s="20"/>
      <c r="B391" s="19"/>
      <c r="C391" s="19"/>
      <c r="D391" s="19"/>
      <c r="E391" s="19"/>
      <c r="F391" s="147"/>
      <c r="G391" s="19"/>
      <c r="H391" s="20"/>
      <c r="I391" s="19"/>
      <c r="J391" s="19"/>
      <c r="K391" s="19"/>
      <c r="L391" s="19"/>
      <c r="M391" s="19"/>
    </row>
    <row r="392" spans="1:13">
      <c r="A392" s="20"/>
      <c r="B392" s="19"/>
      <c r="C392" s="19"/>
      <c r="D392" s="19"/>
      <c r="E392" s="19"/>
      <c r="F392" s="147"/>
      <c r="G392" s="19"/>
      <c r="H392" s="20"/>
      <c r="I392" s="19"/>
      <c r="J392" s="19"/>
      <c r="K392" s="19"/>
      <c r="L392" s="19"/>
      <c r="M392" s="19"/>
    </row>
    <row r="393" spans="1:13">
      <c r="A393" s="20"/>
      <c r="B393" s="19"/>
      <c r="C393" s="19"/>
      <c r="D393" s="19"/>
      <c r="E393" s="19"/>
      <c r="F393" s="147"/>
      <c r="G393" s="19"/>
      <c r="H393" s="20"/>
      <c r="I393" s="19"/>
      <c r="J393" s="19"/>
      <c r="K393" s="19"/>
      <c r="L393" s="19"/>
      <c r="M393" s="19"/>
    </row>
    <row r="394" spans="1:13">
      <c r="A394" s="20"/>
      <c r="B394" s="19"/>
      <c r="C394" s="19"/>
      <c r="D394" s="19"/>
      <c r="E394" s="19"/>
      <c r="F394" s="147"/>
      <c r="G394" s="19"/>
      <c r="H394" s="20"/>
      <c r="I394" s="19"/>
      <c r="J394" s="19"/>
      <c r="K394" s="19"/>
      <c r="L394" s="19"/>
      <c r="M394" s="19"/>
    </row>
    <row r="395" spans="1:13">
      <c r="A395" s="20"/>
      <c r="B395" s="19"/>
      <c r="C395" s="19"/>
      <c r="D395" s="19"/>
      <c r="E395" s="19"/>
      <c r="F395" s="147"/>
      <c r="G395" s="19"/>
      <c r="H395" s="20"/>
      <c r="I395" s="19"/>
      <c r="J395" s="19"/>
      <c r="K395" s="19"/>
      <c r="L395" s="19"/>
      <c r="M395" s="19"/>
    </row>
    <row r="396" spans="1:13">
      <c r="A396" s="20"/>
      <c r="B396" s="19"/>
      <c r="C396" s="19"/>
      <c r="D396" s="19"/>
      <c r="E396" s="19"/>
      <c r="F396" s="147"/>
      <c r="G396" s="19"/>
      <c r="H396" s="20"/>
      <c r="I396" s="19"/>
      <c r="J396" s="19"/>
      <c r="K396" s="19"/>
      <c r="L396" s="19"/>
      <c r="M396" s="19"/>
    </row>
    <row r="397" spans="1:13">
      <c r="A397" s="20"/>
      <c r="B397" s="19"/>
      <c r="C397" s="19"/>
      <c r="D397" s="19"/>
      <c r="E397" s="19"/>
      <c r="F397" s="147"/>
      <c r="G397" s="19"/>
      <c r="H397" s="20"/>
      <c r="I397" s="19"/>
      <c r="J397" s="19"/>
      <c r="K397" s="19"/>
      <c r="L397" s="19"/>
      <c r="M397" s="19"/>
    </row>
    <row r="398" spans="1:13">
      <c r="A398" s="20"/>
      <c r="B398" s="19"/>
      <c r="C398" s="19"/>
      <c r="D398" s="19"/>
      <c r="E398" s="19"/>
      <c r="F398" s="147"/>
      <c r="G398" s="19"/>
      <c r="H398" s="20"/>
      <c r="I398" s="19"/>
      <c r="J398" s="19"/>
      <c r="K398" s="19"/>
      <c r="L398" s="19"/>
      <c r="M398" s="19"/>
    </row>
    <row r="399" spans="1:13">
      <c r="A399" s="20"/>
      <c r="B399" s="19"/>
      <c r="C399" s="19"/>
      <c r="D399" s="19"/>
      <c r="E399" s="19"/>
      <c r="F399" s="147"/>
      <c r="G399" s="19"/>
      <c r="H399" s="20"/>
      <c r="I399" s="19"/>
      <c r="J399" s="19"/>
      <c r="K399" s="19"/>
      <c r="L399" s="19"/>
      <c r="M399" s="19"/>
    </row>
    <row r="400" spans="1:13">
      <c r="A400" s="20"/>
      <c r="B400" s="19"/>
      <c r="C400" s="19"/>
      <c r="D400" s="19"/>
      <c r="E400" s="19"/>
      <c r="F400" s="147"/>
      <c r="G400" s="19"/>
      <c r="H400" s="20"/>
      <c r="I400" s="19"/>
      <c r="J400" s="19"/>
      <c r="K400" s="19"/>
      <c r="L400" s="19"/>
      <c r="M400" s="19"/>
    </row>
    <row r="401" spans="1:13">
      <c r="A401" s="20"/>
      <c r="B401" s="19"/>
      <c r="C401" s="19"/>
      <c r="D401" s="19"/>
      <c r="E401" s="19"/>
      <c r="F401" s="147"/>
      <c r="G401" s="19"/>
      <c r="H401" s="20"/>
      <c r="I401" s="19"/>
      <c r="J401" s="19"/>
      <c r="K401" s="19"/>
      <c r="L401" s="19"/>
      <c r="M401" s="19"/>
    </row>
    <row r="402" spans="1:13">
      <c r="A402" s="20"/>
      <c r="B402" s="19"/>
      <c r="C402" s="19"/>
      <c r="D402" s="19"/>
      <c r="E402" s="19"/>
      <c r="F402" s="147"/>
      <c r="G402" s="19"/>
      <c r="H402" s="20"/>
      <c r="I402" s="19"/>
      <c r="J402" s="19"/>
      <c r="K402" s="19"/>
      <c r="L402" s="19"/>
      <c r="M402" s="19"/>
    </row>
    <row r="403" spans="1:13">
      <c r="A403" s="20"/>
      <c r="B403" s="19"/>
      <c r="C403" s="19"/>
      <c r="D403" s="19"/>
      <c r="E403" s="19"/>
      <c r="F403" s="147"/>
      <c r="G403" s="19"/>
      <c r="H403" s="20"/>
      <c r="I403" s="19"/>
      <c r="J403" s="19"/>
      <c r="K403" s="19"/>
      <c r="L403" s="19"/>
      <c r="M403" s="19"/>
    </row>
    <row r="404" spans="1:13">
      <c r="A404" s="20"/>
      <c r="B404" s="19"/>
      <c r="C404" s="19"/>
      <c r="D404" s="19"/>
      <c r="E404" s="19"/>
      <c r="F404" s="147"/>
      <c r="G404" s="19"/>
      <c r="H404" s="20"/>
      <c r="I404" s="19"/>
      <c r="J404" s="19"/>
      <c r="K404" s="19"/>
      <c r="L404" s="19"/>
      <c r="M404" s="19"/>
    </row>
    <row r="405" spans="1:13">
      <c r="A405" s="20"/>
      <c r="B405" s="19"/>
      <c r="C405" s="19"/>
      <c r="D405" s="19"/>
      <c r="E405" s="19"/>
      <c r="F405" s="147"/>
      <c r="G405" s="19"/>
      <c r="H405" s="20"/>
      <c r="I405" s="19"/>
      <c r="J405" s="19"/>
      <c r="K405" s="19"/>
      <c r="L405" s="19"/>
      <c r="M405" s="19"/>
    </row>
    <row r="406" spans="1:13">
      <c r="A406" s="20"/>
      <c r="B406" s="19"/>
      <c r="C406" s="19"/>
      <c r="D406" s="19"/>
      <c r="E406" s="19"/>
      <c r="F406" s="147"/>
      <c r="G406" s="19"/>
      <c r="H406" s="20"/>
      <c r="I406" s="19"/>
      <c r="J406" s="19"/>
      <c r="K406" s="19"/>
      <c r="L406" s="19"/>
      <c r="M406" s="19"/>
    </row>
    <row r="407" spans="1:13">
      <c r="A407" s="20"/>
      <c r="B407" s="19"/>
      <c r="C407" s="19"/>
      <c r="D407" s="19"/>
      <c r="E407" s="19"/>
      <c r="F407" s="147"/>
      <c r="G407" s="19"/>
      <c r="H407" s="20"/>
      <c r="I407" s="19"/>
      <c r="J407" s="19"/>
      <c r="K407" s="19"/>
      <c r="L407" s="19"/>
      <c r="M407" s="19"/>
    </row>
    <row r="408" spans="1:13">
      <c r="A408" s="20"/>
      <c r="B408" s="19"/>
      <c r="C408" s="19"/>
      <c r="D408" s="19"/>
      <c r="E408" s="19"/>
      <c r="F408" s="147"/>
      <c r="G408" s="19"/>
      <c r="H408" s="20"/>
      <c r="I408" s="19"/>
      <c r="J408" s="19"/>
      <c r="K408" s="19"/>
      <c r="L408" s="19"/>
      <c r="M408" s="19"/>
    </row>
    <row r="409" spans="1:13">
      <c r="A409" s="20"/>
      <c r="B409" s="19"/>
      <c r="C409" s="19"/>
      <c r="D409" s="19"/>
      <c r="E409" s="19"/>
      <c r="F409" s="147"/>
      <c r="G409" s="19"/>
      <c r="H409" s="20"/>
      <c r="I409" s="19"/>
      <c r="J409" s="19"/>
      <c r="K409" s="19"/>
      <c r="L409" s="19"/>
      <c r="M409" s="19"/>
    </row>
    <row r="410" spans="1:13">
      <c r="A410" s="20"/>
      <c r="B410" s="19"/>
      <c r="C410" s="19"/>
      <c r="D410" s="19"/>
      <c r="E410" s="19"/>
      <c r="F410" s="147"/>
      <c r="G410" s="19"/>
      <c r="H410" s="20"/>
      <c r="I410" s="19"/>
      <c r="J410" s="19"/>
      <c r="K410" s="19"/>
      <c r="L410" s="19"/>
      <c r="M410" s="19"/>
    </row>
    <row r="411" spans="1:13">
      <c r="A411" s="20"/>
      <c r="B411" s="19"/>
      <c r="C411" s="19"/>
      <c r="D411" s="19"/>
      <c r="E411" s="19"/>
      <c r="F411" s="147"/>
      <c r="G411" s="19"/>
      <c r="H411" s="20"/>
      <c r="I411" s="19"/>
      <c r="J411" s="19"/>
      <c r="K411" s="19"/>
      <c r="L411" s="19"/>
      <c r="M411" s="19"/>
    </row>
    <row r="412" spans="1:13">
      <c r="A412" s="20"/>
      <c r="B412" s="19"/>
      <c r="C412" s="19"/>
      <c r="D412" s="19"/>
      <c r="E412" s="19"/>
      <c r="F412" s="147"/>
      <c r="G412" s="19"/>
      <c r="H412" s="20"/>
      <c r="I412" s="19"/>
      <c r="J412" s="19"/>
      <c r="K412" s="19"/>
      <c r="L412" s="19"/>
      <c r="M412" s="19"/>
    </row>
    <row r="413" spans="1:13">
      <c r="A413" s="20"/>
      <c r="B413" s="19"/>
      <c r="C413" s="19"/>
      <c r="D413" s="19"/>
      <c r="E413" s="19"/>
      <c r="F413" s="147"/>
      <c r="G413" s="19"/>
      <c r="H413" s="20"/>
      <c r="I413" s="19"/>
      <c r="J413" s="19"/>
      <c r="K413" s="19"/>
      <c r="L413" s="19"/>
      <c r="M413" s="19"/>
    </row>
    <row r="414" spans="1:13">
      <c r="A414" s="20"/>
      <c r="B414" s="19"/>
      <c r="C414" s="19"/>
      <c r="D414" s="19"/>
      <c r="E414" s="19"/>
      <c r="F414" s="147"/>
      <c r="G414" s="19"/>
      <c r="H414" s="20"/>
      <c r="I414" s="19"/>
      <c r="J414" s="19"/>
      <c r="K414" s="19"/>
      <c r="L414" s="19"/>
      <c r="M414" s="19"/>
    </row>
    <row r="415" spans="1:13">
      <c r="A415" s="20"/>
      <c r="B415" s="19"/>
      <c r="C415" s="19"/>
      <c r="D415" s="19"/>
      <c r="E415" s="19"/>
      <c r="F415" s="147"/>
      <c r="G415" s="19"/>
      <c r="H415" s="20"/>
      <c r="I415" s="19"/>
      <c r="J415" s="19"/>
      <c r="K415" s="19"/>
      <c r="L415" s="19"/>
      <c r="M415" s="19"/>
    </row>
    <row r="416" spans="1:13">
      <c r="A416" s="20"/>
      <c r="B416" s="19"/>
      <c r="C416" s="19"/>
      <c r="D416" s="19"/>
      <c r="E416" s="19"/>
      <c r="F416" s="147"/>
      <c r="G416" s="19"/>
      <c r="H416" s="20"/>
      <c r="I416" s="19"/>
      <c r="J416" s="19"/>
      <c r="K416" s="19"/>
      <c r="L416" s="19"/>
      <c r="M416" s="19"/>
    </row>
    <row r="417" spans="1:13">
      <c r="A417" s="20"/>
      <c r="B417" s="19"/>
      <c r="C417" s="19"/>
      <c r="D417" s="19"/>
      <c r="E417" s="19"/>
      <c r="F417" s="147"/>
      <c r="G417" s="19"/>
      <c r="H417" s="20"/>
      <c r="I417" s="19"/>
      <c r="J417" s="19"/>
      <c r="K417" s="19"/>
      <c r="L417" s="19"/>
      <c r="M417" s="19"/>
    </row>
    <row r="418" spans="1:13">
      <c r="A418" s="20"/>
      <c r="B418" s="19"/>
      <c r="C418" s="19"/>
      <c r="D418" s="19"/>
      <c r="E418" s="19"/>
      <c r="F418" s="147"/>
      <c r="G418" s="19"/>
      <c r="H418" s="20"/>
      <c r="I418" s="19"/>
      <c r="J418" s="19"/>
      <c r="K418" s="19"/>
      <c r="L418" s="19"/>
      <c r="M418" s="19"/>
    </row>
    <row r="419" spans="1:13">
      <c r="A419" s="20"/>
      <c r="B419" s="19"/>
      <c r="C419" s="19"/>
      <c r="D419" s="19"/>
      <c r="E419" s="19"/>
      <c r="F419" s="147"/>
      <c r="G419" s="19"/>
      <c r="H419" s="20"/>
      <c r="I419" s="19"/>
      <c r="J419" s="19"/>
      <c r="K419" s="19"/>
      <c r="L419" s="19"/>
      <c r="M419" s="19"/>
    </row>
    <row r="420" spans="1:13">
      <c r="A420" s="20"/>
      <c r="B420" s="19"/>
      <c r="C420" s="19"/>
      <c r="D420" s="19"/>
      <c r="E420" s="19"/>
      <c r="F420" s="147"/>
      <c r="G420" s="19"/>
      <c r="H420" s="20"/>
      <c r="I420" s="19"/>
      <c r="J420" s="19"/>
      <c r="K420" s="19"/>
      <c r="L420" s="19"/>
      <c r="M420" s="19"/>
    </row>
    <row r="421" spans="1:13">
      <c r="A421" s="20"/>
      <c r="B421" s="19"/>
      <c r="C421" s="19"/>
      <c r="D421" s="19"/>
      <c r="E421" s="19"/>
      <c r="F421" s="147"/>
      <c r="G421" s="19"/>
      <c r="H421" s="20"/>
      <c r="I421" s="19"/>
      <c r="J421" s="19"/>
      <c r="K421" s="19"/>
      <c r="L421" s="19"/>
      <c r="M421" s="19"/>
    </row>
    <row r="422" spans="1:13">
      <c r="A422" s="20"/>
      <c r="B422" s="19"/>
      <c r="C422" s="19"/>
      <c r="D422" s="19"/>
      <c r="E422" s="19"/>
      <c r="F422" s="147"/>
      <c r="G422" s="19"/>
      <c r="H422" s="20"/>
      <c r="I422" s="19"/>
      <c r="J422" s="19"/>
      <c r="K422" s="19"/>
      <c r="L422" s="19"/>
      <c r="M422" s="19"/>
    </row>
    <row r="423" spans="1:13">
      <c r="A423" s="20"/>
      <c r="B423" s="19"/>
      <c r="C423" s="19"/>
      <c r="D423" s="19"/>
      <c r="E423" s="19"/>
      <c r="F423" s="147"/>
      <c r="G423" s="19"/>
      <c r="H423" s="20"/>
      <c r="I423" s="19"/>
      <c r="J423" s="19"/>
      <c r="K423" s="19"/>
      <c r="L423" s="19"/>
      <c r="M423" s="19"/>
    </row>
    <row r="424" spans="1:13">
      <c r="A424" s="20"/>
      <c r="B424" s="19"/>
      <c r="C424" s="19"/>
      <c r="D424" s="19"/>
      <c r="E424" s="19"/>
      <c r="F424" s="147"/>
      <c r="G424" s="19"/>
      <c r="H424" s="20"/>
      <c r="I424" s="19"/>
      <c r="J424" s="19"/>
      <c r="K424" s="19"/>
      <c r="L424" s="19"/>
      <c r="M424" s="19"/>
    </row>
    <row r="425" spans="1:13">
      <c r="A425" s="20"/>
      <c r="B425" s="19"/>
      <c r="C425" s="19"/>
      <c r="D425" s="19"/>
      <c r="E425" s="19"/>
      <c r="F425" s="147"/>
      <c r="G425" s="19"/>
      <c r="H425" s="20"/>
      <c r="I425" s="19"/>
      <c r="J425" s="19"/>
      <c r="K425" s="19"/>
      <c r="L425" s="19"/>
      <c r="M425" s="19"/>
    </row>
    <row r="426" spans="1:13">
      <c r="A426" s="20"/>
      <c r="B426" s="19"/>
      <c r="C426" s="19"/>
      <c r="D426" s="19"/>
      <c r="E426" s="19"/>
      <c r="F426" s="147"/>
      <c r="G426" s="19"/>
      <c r="H426" s="20"/>
      <c r="I426" s="19"/>
      <c r="J426" s="19"/>
      <c r="K426" s="19"/>
      <c r="L426" s="19"/>
      <c r="M426" s="19"/>
    </row>
    <row r="427" spans="1:13">
      <c r="A427" s="20"/>
      <c r="B427" s="19"/>
      <c r="C427" s="19"/>
      <c r="D427" s="19"/>
      <c r="E427" s="19"/>
      <c r="F427" s="147"/>
      <c r="G427" s="19"/>
      <c r="H427" s="20"/>
      <c r="I427" s="19"/>
      <c r="J427" s="19"/>
      <c r="K427" s="19"/>
      <c r="L427" s="19"/>
      <c r="M427" s="19"/>
    </row>
    <row r="428" spans="1:13">
      <c r="A428" s="20"/>
      <c r="B428" s="19"/>
      <c r="C428" s="19"/>
      <c r="D428" s="19"/>
      <c r="E428" s="19"/>
      <c r="F428" s="147"/>
      <c r="G428" s="19"/>
      <c r="H428" s="20"/>
      <c r="I428" s="19"/>
      <c r="J428" s="19"/>
      <c r="K428" s="19"/>
      <c r="L428" s="19"/>
      <c r="M428" s="19"/>
    </row>
    <row r="429" spans="1:13">
      <c r="A429" s="20"/>
      <c r="B429" s="19"/>
      <c r="C429" s="19"/>
      <c r="D429" s="19"/>
      <c r="E429" s="19"/>
      <c r="F429" s="147"/>
      <c r="G429" s="19"/>
      <c r="H429" s="20"/>
      <c r="I429" s="19"/>
      <c r="J429" s="19"/>
      <c r="K429" s="19"/>
      <c r="L429" s="19"/>
      <c r="M429" s="19"/>
    </row>
    <row r="430" spans="1:13">
      <c r="A430" s="20"/>
      <c r="B430" s="19"/>
      <c r="C430" s="19"/>
      <c r="D430" s="19"/>
      <c r="E430" s="19"/>
      <c r="F430" s="147"/>
      <c r="G430" s="19"/>
      <c r="H430" s="20"/>
      <c r="I430" s="19"/>
      <c r="J430" s="19"/>
      <c r="K430" s="19"/>
      <c r="L430" s="19"/>
      <c r="M430" s="19"/>
    </row>
    <row r="431" spans="1:13">
      <c r="A431" s="20"/>
      <c r="B431" s="19"/>
      <c r="C431" s="19"/>
      <c r="D431" s="19"/>
      <c r="E431" s="19"/>
      <c r="F431" s="147"/>
      <c r="G431" s="19"/>
      <c r="H431" s="20"/>
      <c r="I431" s="19"/>
      <c r="J431" s="19"/>
      <c r="K431" s="19"/>
      <c r="L431" s="19"/>
      <c r="M431" s="19"/>
    </row>
    <row r="432" spans="1:13">
      <c r="A432" s="20"/>
      <c r="B432" s="19"/>
      <c r="C432" s="19"/>
      <c r="D432" s="19"/>
      <c r="E432" s="19"/>
      <c r="F432" s="147"/>
      <c r="G432" s="19"/>
      <c r="H432" s="20"/>
      <c r="I432" s="19"/>
      <c r="J432" s="19"/>
      <c r="K432" s="19"/>
      <c r="L432" s="19"/>
      <c r="M432" s="19"/>
    </row>
    <row r="433" spans="1:13">
      <c r="A433" s="20"/>
      <c r="B433" s="19"/>
      <c r="C433" s="19"/>
      <c r="D433" s="19"/>
      <c r="E433" s="19"/>
      <c r="F433" s="147"/>
      <c r="G433" s="19"/>
      <c r="H433" s="20"/>
      <c r="I433" s="19"/>
      <c r="J433" s="19"/>
      <c r="K433" s="19"/>
      <c r="L433" s="19"/>
      <c r="M433" s="19"/>
    </row>
    <row r="434" spans="1:13">
      <c r="A434" s="20"/>
      <c r="B434" s="19"/>
      <c r="C434" s="19"/>
      <c r="D434" s="19"/>
      <c r="E434" s="19"/>
      <c r="F434" s="147"/>
      <c r="G434" s="19"/>
      <c r="H434" s="20"/>
      <c r="I434" s="19"/>
      <c r="J434" s="19"/>
      <c r="K434" s="19"/>
      <c r="L434" s="19"/>
      <c r="M434" s="19"/>
    </row>
    <row r="435" spans="1:13">
      <c r="A435" s="20"/>
      <c r="B435" s="19"/>
      <c r="C435" s="19"/>
      <c r="D435" s="19"/>
      <c r="E435" s="19"/>
      <c r="F435" s="147"/>
      <c r="G435" s="19"/>
      <c r="H435" s="20"/>
      <c r="I435" s="19"/>
      <c r="J435" s="19"/>
      <c r="K435" s="19"/>
      <c r="L435" s="19"/>
      <c r="M435" s="19"/>
    </row>
    <row r="436" spans="1:13">
      <c r="A436" s="20"/>
      <c r="B436" s="19"/>
      <c r="C436" s="19"/>
      <c r="D436" s="19"/>
      <c r="E436" s="19"/>
      <c r="F436" s="147"/>
      <c r="G436" s="19"/>
      <c r="H436" s="20"/>
      <c r="I436" s="19"/>
      <c r="J436" s="19"/>
      <c r="K436" s="19"/>
      <c r="L436" s="19"/>
      <c r="M436" s="19"/>
    </row>
    <row r="437" spans="1:13">
      <c r="A437" s="20"/>
      <c r="B437" s="19"/>
      <c r="C437" s="19"/>
      <c r="D437" s="19"/>
      <c r="E437" s="19"/>
      <c r="F437" s="147"/>
      <c r="G437" s="19"/>
      <c r="H437" s="20"/>
      <c r="I437" s="19"/>
      <c r="J437" s="19"/>
      <c r="K437" s="19"/>
      <c r="L437" s="19"/>
      <c r="M437" s="19"/>
    </row>
    <row r="438" spans="1:13">
      <c r="A438" s="20"/>
      <c r="B438" s="19"/>
      <c r="C438" s="19"/>
      <c r="D438" s="19"/>
      <c r="E438" s="19"/>
      <c r="F438" s="147"/>
      <c r="G438" s="19"/>
      <c r="H438" s="20"/>
      <c r="I438" s="19"/>
      <c r="J438" s="19"/>
      <c r="K438" s="19"/>
      <c r="L438" s="19"/>
      <c r="M438" s="19"/>
    </row>
    <row r="439" spans="1:13">
      <c r="A439" s="20"/>
      <c r="B439" s="19"/>
      <c r="C439" s="19"/>
      <c r="D439" s="19"/>
      <c r="E439" s="19"/>
      <c r="F439" s="147"/>
      <c r="G439" s="19"/>
      <c r="H439" s="20"/>
      <c r="I439" s="19"/>
      <c r="J439" s="19"/>
      <c r="K439" s="19"/>
      <c r="L439" s="19"/>
      <c r="M439" s="19"/>
    </row>
    <row r="440" spans="1:13">
      <c r="A440" s="20"/>
      <c r="B440" s="19"/>
      <c r="C440" s="19"/>
      <c r="D440" s="19"/>
      <c r="E440" s="19"/>
      <c r="F440" s="147"/>
      <c r="G440" s="19"/>
      <c r="H440" s="20"/>
      <c r="I440" s="19"/>
      <c r="J440" s="19"/>
      <c r="K440" s="19"/>
      <c r="L440" s="19"/>
      <c r="M440" s="19"/>
    </row>
    <row r="441" spans="1:13">
      <c r="A441" s="20"/>
      <c r="B441" s="19"/>
      <c r="C441" s="19"/>
      <c r="D441" s="19"/>
      <c r="E441" s="19"/>
      <c r="F441" s="147"/>
      <c r="G441" s="19"/>
      <c r="H441" s="20"/>
      <c r="I441" s="19"/>
      <c r="J441" s="19"/>
      <c r="K441" s="19"/>
      <c r="L441" s="19"/>
      <c r="M441" s="19"/>
    </row>
    <row r="442" spans="1:13">
      <c r="A442" s="20"/>
      <c r="B442" s="19"/>
      <c r="C442" s="19"/>
      <c r="D442" s="19"/>
      <c r="E442" s="19"/>
      <c r="F442" s="147"/>
      <c r="G442" s="19"/>
      <c r="H442" s="20"/>
      <c r="I442" s="19"/>
      <c r="J442" s="19"/>
      <c r="K442" s="19"/>
      <c r="L442" s="19"/>
      <c r="M442" s="19"/>
    </row>
    <row r="443" spans="1:13">
      <c r="A443" s="20"/>
      <c r="B443" s="19"/>
      <c r="C443" s="19"/>
      <c r="D443" s="19"/>
      <c r="E443" s="19"/>
      <c r="F443" s="147"/>
      <c r="G443" s="19"/>
      <c r="H443" s="20"/>
      <c r="I443" s="19"/>
      <c r="J443" s="19"/>
      <c r="K443" s="19"/>
      <c r="L443" s="19"/>
      <c r="M443" s="19"/>
    </row>
    <row r="444" spans="1:13">
      <c r="A444" s="20"/>
      <c r="B444" s="19"/>
      <c r="C444" s="19"/>
      <c r="D444" s="19"/>
      <c r="E444" s="19"/>
      <c r="F444" s="147"/>
      <c r="G444" s="19"/>
      <c r="H444" s="20"/>
      <c r="I444" s="19"/>
      <c r="J444" s="19"/>
      <c r="K444" s="19"/>
      <c r="L444" s="19"/>
      <c r="M444" s="19"/>
    </row>
    <row r="445" spans="1:13">
      <c r="A445" s="20"/>
      <c r="B445" s="19"/>
      <c r="C445" s="19"/>
      <c r="D445" s="19"/>
      <c r="E445" s="19"/>
      <c r="F445" s="147"/>
      <c r="G445" s="19"/>
      <c r="H445" s="20"/>
      <c r="I445" s="19"/>
      <c r="J445" s="19"/>
      <c r="K445" s="19"/>
      <c r="L445" s="19"/>
      <c r="M445" s="19"/>
    </row>
    <row r="446" spans="1:13">
      <c r="A446" s="20"/>
      <c r="B446" s="19"/>
      <c r="C446" s="19"/>
      <c r="D446" s="19"/>
      <c r="E446" s="19"/>
      <c r="F446" s="147"/>
      <c r="G446" s="19"/>
      <c r="H446" s="20"/>
      <c r="I446" s="19"/>
      <c r="J446" s="19"/>
      <c r="K446" s="19"/>
      <c r="L446" s="19"/>
      <c r="M446" s="19"/>
    </row>
    <row r="447" spans="1:13">
      <c r="A447" s="20"/>
      <c r="B447" s="19"/>
      <c r="C447" s="19"/>
      <c r="D447" s="19"/>
      <c r="E447" s="19"/>
      <c r="F447" s="147"/>
      <c r="G447" s="19"/>
      <c r="H447" s="20"/>
      <c r="I447" s="19"/>
      <c r="J447" s="19"/>
      <c r="K447" s="19"/>
      <c r="L447" s="19"/>
      <c r="M447" s="19"/>
    </row>
    <row r="448" spans="1:13">
      <c r="A448" s="20"/>
      <c r="B448" s="19"/>
      <c r="C448" s="19"/>
      <c r="D448" s="19"/>
      <c r="E448" s="19"/>
      <c r="F448" s="147"/>
      <c r="G448" s="19"/>
      <c r="H448" s="20"/>
      <c r="I448" s="19"/>
      <c r="J448" s="19"/>
      <c r="K448" s="19"/>
      <c r="L448" s="19"/>
      <c r="M448" s="19"/>
    </row>
    <row r="449" spans="1:13">
      <c r="A449" s="20"/>
      <c r="B449" s="19"/>
      <c r="C449" s="19"/>
      <c r="D449" s="19"/>
      <c r="E449" s="19"/>
      <c r="F449" s="147"/>
      <c r="G449" s="19"/>
      <c r="H449" s="20"/>
      <c r="I449" s="19"/>
      <c r="J449" s="19"/>
      <c r="K449" s="19"/>
      <c r="L449" s="19"/>
      <c r="M449" s="19"/>
    </row>
    <row r="450" spans="1:13">
      <c r="A450" s="20"/>
      <c r="B450" s="19"/>
      <c r="C450" s="19"/>
      <c r="D450" s="19"/>
      <c r="E450" s="19"/>
      <c r="F450" s="147"/>
      <c r="G450" s="19"/>
      <c r="H450" s="20"/>
      <c r="I450" s="19"/>
      <c r="J450" s="19"/>
      <c r="K450" s="19"/>
      <c r="L450" s="19"/>
      <c r="M450" s="19"/>
    </row>
    <row r="451" spans="1:13">
      <c r="A451" s="20"/>
      <c r="B451" s="19"/>
      <c r="C451" s="19"/>
      <c r="D451" s="19"/>
      <c r="E451" s="19"/>
      <c r="F451" s="147"/>
      <c r="G451" s="19"/>
      <c r="H451" s="20"/>
      <c r="I451" s="19"/>
      <c r="J451" s="19"/>
      <c r="K451" s="19"/>
      <c r="L451" s="19"/>
      <c r="M451" s="19"/>
    </row>
    <row r="452" spans="1:13">
      <c r="A452" s="20"/>
      <c r="B452" s="19"/>
      <c r="C452" s="19"/>
      <c r="D452" s="19"/>
      <c r="E452" s="19"/>
      <c r="F452" s="147"/>
      <c r="G452" s="19"/>
      <c r="H452" s="20"/>
      <c r="I452" s="19"/>
      <c r="J452" s="19"/>
      <c r="K452" s="19"/>
      <c r="L452" s="19"/>
      <c r="M452" s="19"/>
    </row>
    <row r="453" spans="1:13">
      <c r="A453" s="20"/>
      <c r="B453" s="19"/>
      <c r="C453" s="19"/>
      <c r="D453" s="19"/>
      <c r="E453" s="19"/>
      <c r="F453" s="147"/>
      <c r="G453" s="19"/>
      <c r="H453" s="20"/>
      <c r="I453" s="19"/>
      <c r="J453" s="19"/>
      <c r="K453" s="19"/>
      <c r="L453" s="19"/>
      <c r="M453" s="19"/>
    </row>
    <row r="454" spans="1:13">
      <c r="A454" s="20"/>
      <c r="B454" s="19"/>
      <c r="C454" s="19"/>
      <c r="D454" s="19"/>
      <c r="E454" s="19"/>
      <c r="F454" s="147"/>
      <c r="G454" s="19"/>
      <c r="H454" s="20"/>
      <c r="I454" s="19"/>
      <c r="J454" s="19"/>
      <c r="K454" s="19"/>
      <c r="L454" s="19"/>
      <c r="M454" s="19"/>
    </row>
    <row r="455" spans="1:13">
      <c r="A455" s="20"/>
      <c r="B455" s="19"/>
      <c r="C455" s="19"/>
      <c r="D455" s="19"/>
      <c r="E455" s="19"/>
      <c r="F455" s="147"/>
      <c r="G455" s="19"/>
      <c r="H455" s="20"/>
      <c r="I455" s="19"/>
      <c r="J455" s="19"/>
      <c r="K455" s="19"/>
      <c r="L455" s="19"/>
      <c r="M455" s="19"/>
    </row>
    <row r="456" spans="1:13">
      <c r="A456" s="20"/>
      <c r="B456" s="19"/>
      <c r="C456" s="19"/>
      <c r="D456" s="19"/>
      <c r="E456" s="19"/>
      <c r="F456" s="147"/>
      <c r="G456" s="19"/>
      <c r="H456" s="20"/>
      <c r="I456" s="19"/>
      <c r="J456" s="19"/>
      <c r="K456" s="19"/>
      <c r="L456" s="19"/>
      <c r="M456" s="19"/>
    </row>
    <row r="457" spans="1:13">
      <c r="A457" s="20"/>
      <c r="B457" s="19"/>
      <c r="C457" s="19"/>
      <c r="D457" s="19"/>
      <c r="E457" s="19"/>
      <c r="F457" s="147"/>
      <c r="G457" s="19"/>
      <c r="H457" s="20"/>
      <c r="I457" s="19"/>
      <c r="J457" s="19"/>
      <c r="K457" s="19"/>
      <c r="L457" s="19"/>
      <c r="M457" s="19"/>
    </row>
    <row r="458" spans="1:13">
      <c r="A458" s="20"/>
      <c r="B458" s="19"/>
      <c r="C458" s="19"/>
      <c r="D458" s="19"/>
      <c r="E458" s="19"/>
      <c r="F458" s="147"/>
      <c r="G458" s="19"/>
      <c r="H458" s="20"/>
      <c r="I458" s="19"/>
      <c r="J458" s="19"/>
      <c r="K458" s="19"/>
      <c r="L458" s="19"/>
      <c r="M458" s="19"/>
    </row>
    <row r="459" spans="1:13">
      <c r="A459" s="20"/>
      <c r="B459" s="19"/>
      <c r="C459" s="19"/>
      <c r="D459" s="19"/>
      <c r="E459" s="19"/>
      <c r="F459" s="147"/>
      <c r="G459" s="19"/>
      <c r="H459" s="20"/>
      <c r="I459" s="19"/>
      <c r="J459" s="19"/>
      <c r="K459" s="19"/>
      <c r="L459" s="19"/>
      <c r="M459" s="19"/>
    </row>
    <row r="460" spans="1:13">
      <c r="A460" s="20"/>
      <c r="B460" s="19"/>
      <c r="C460" s="19"/>
      <c r="D460" s="19"/>
      <c r="E460" s="19"/>
      <c r="F460" s="147"/>
      <c r="G460" s="19"/>
      <c r="H460" s="20"/>
      <c r="I460" s="19"/>
      <c r="J460" s="19"/>
      <c r="K460" s="19"/>
      <c r="L460" s="19"/>
      <c r="M460" s="19"/>
    </row>
    <row r="461" spans="1:13">
      <c r="A461" s="20"/>
      <c r="B461" s="19"/>
      <c r="C461" s="19"/>
      <c r="D461" s="19"/>
      <c r="E461" s="19"/>
      <c r="F461" s="147"/>
      <c r="G461" s="19"/>
      <c r="H461" s="20"/>
      <c r="I461" s="19"/>
      <c r="J461" s="19"/>
      <c r="K461" s="19"/>
      <c r="L461" s="19"/>
      <c r="M461" s="19"/>
    </row>
    <row r="462" spans="1:13">
      <c r="A462" s="20"/>
      <c r="B462" s="19"/>
      <c r="C462" s="19"/>
      <c r="D462" s="19"/>
      <c r="E462" s="19"/>
      <c r="F462" s="147"/>
      <c r="G462" s="19"/>
      <c r="H462" s="20"/>
      <c r="I462" s="19"/>
      <c r="J462" s="19"/>
      <c r="K462" s="19"/>
      <c r="L462" s="19"/>
      <c r="M462" s="19"/>
    </row>
    <row r="463" spans="1:13">
      <c r="A463" s="20"/>
      <c r="B463" s="19"/>
      <c r="C463" s="19"/>
      <c r="D463" s="19"/>
      <c r="E463" s="19"/>
      <c r="F463" s="147"/>
      <c r="G463" s="19"/>
      <c r="H463" s="20"/>
      <c r="I463" s="19"/>
      <c r="J463" s="19"/>
      <c r="K463" s="19"/>
      <c r="L463" s="19"/>
      <c r="M463" s="19"/>
    </row>
    <row r="464" spans="1:13">
      <c r="A464" s="20"/>
      <c r="B464" s="19"/>
      <c r="C464" s="19"/>
      <c r="D464" s="19"/>
      <c r="E464" s="19"/>
      <c r="F464" s="147"/>
      <c r="G464" s="19"/>
      <c r="H464" s="20"/>
      <c r="I464" s="19"/>
      <c r="J464" s="19"/>
      <c r="K464" s="19"/>
      <c r="L464" s="19"/>
      <c r="M464" s="19"/>
    </row>
    <row r="465" spans="1:13">
      <c r="A465" s="20"/>
      <c r="B465" s="19"/>
      <c r="C465" s="19"/>
      <c r="D465" s="19"/>
      <c r="E465" s="19"/>
      <c r="F465" s="147"/>
      <c r="G465" s="19"/>
      <c r="H465" s="20"/>
      <c r="I465" s="19"/>
      <c r="J465" s="19"/>
      <c r="K465" s="19"/>
      <c r="L465" s="19"/>
      <c r="M465" s="19"/>
    </row>
    <row r="466" spans="1:13">
      <c r="A466" s="20"/>
      <c r="B466" s="19"/>
      <c r="C466" s="19"/>
      <c r="D466" s="19"/>
      <c r="E466" s="19"/>
      <c r="F466" s="147"/>
      <c r="G466" s="19"/>
      <c r="H466" s="20"/>
      <c r="I466" s="19"/>
      <c r="J466" s="19"/>
      <c r="K466" s="19"/>
      <c r="L466" s="19"/>
      <c r="M466" s="19"/>
    </row>
    <row r="467" spans="1:13">
      <c r="A467" s="20"/>
      <c r="B467" s="19"/>
      <c r="C467" s="19"/>
      <c r="D467" s="19"/>
      <c r="E467" s="19"/>
      <c r="F467" s="147"/>
      <c r="G467" s="19"/>
      <c r="H467" s="20"/>
      <c r="I467" s="19"/>
      <c r="J467" s="19"/>
      <c r="K467" s="19"/>
      <c r="L467" s="19"/>
      <c r="M467" s="19"/>
    </row>
    <row r="468" spans="1:13">
      <c r="A468" s="20"/>
      <c r="B468" s="19"/>
      <c r="C468" s="19"/>
      <c r="D468" s="19"/>
      <c r="E468" s="19"/>
      <c r="F468" s="147"/>
      <c r="G468" s="19"/>
      <c r="H468" s="20"/>
      <c r="I468" s="19"/>
      <c r="J468" s="19"/>
      <c r="K468" s="19"/>
      <c r="L468" s="19"/>
      <c r="M468" s="19"/>
    </row>
    <row r="469" spans="1:13">
      <c r="A469" s="20"/>
      <c r="B469" s="19"/>
      <c r="C469" s="19"/>
      <c r="D469" s="19"/>
      <c r="E469" s="19"/>
      <c r="F469" s="147"/>
      <c r="G469" s="19"/>
      <c r="H469" s="20"/>
      <c r="I469" s="19"/>
      <c r="J469" s="19"/>
      <c r="K469" s="19"/>
      <c r="L469" s="19"/>
      <c r="M469" s="19"/>
    </row>
    <row r="470" spans="1:13">
      <c r="A470" s="20"/>
      <c r="B470" s="19"/>
      <c r="C470" s="19"/>
      <c r="D470" s="19"/>
      <c r="E470" s="19"/>
      <c r="F470" s="147"/>
      <c r="G470" s="19"/>
      <c r="H470" s="20"/>
      <c r="I470" s="19"/>
      <c r="J470" s="19"/>
      <c r="K470" s="19"/>
      <c r="L470" s="19"/>
      <c r="M470" s="19"/>
    </row>
    <row r="471" spans="1:13">
      <c r="A471" s="20"/>
      <c r="B471" s="19"/>
      <c r="C471" s="19"/>
      <c r="D471" s="19"/>
      <c r="E471" s="19"/>
      <c r="F471" s="147"/>
      <c r="G471" s="19"/>
      <c r="H471" s="20"/>
      <c r="I471" s="19"/>
      <c r="J471" s="19"/>
      <c r="K471" s="19"/>
      <c r="L471" s="19"/>
      <c r="M471" s="19"/>
    </row>
    <row r="472" spans="1:13">
      <c r="A472" s="20"/>
      <c r="B472" s="19"/>
      <c r="C472" s="19"/>
      <c r="D472" s="19"/>
      <c r="E472" s="19"/>
      <c r="F472" s="147"/>
      <c r="G472" s="19"/>
      <c r="H472" s="20"/>
      <c r="I472" s="19"/>
      <c r="J472" s="19"/>
      <c r="K472" s="19"/>
      <c r="L472" s="19"/>
      <c r="M472" s="19"/>
    </row>
    <row r="473" spans="1:13">
      <c r="A473" s="20"/>
      <c r="B473" s="19"/>
      <c r="C473" s="19"/>
      <c r="D473" s="19"/>
      <c r="E473" s="19"/>
      <c r="F473" s="147"/>
      <c r="G473" s="19"/>
      <c r="H473" s="20"/>
      <c r="I473" s="19"/>
      <c r="J473" s="19"/>
      <c r="K473" s="19"/>
      <c r="L473" s="19"/>
      <c r="M473" s="19"/>
    </row>
    <row r="474" spans="1:13">
      <c r="A474" s="20"/>
      <c r="B474" s="19"/>
      <c r="C474" s="19"/>
      <c r="D474" s="19"/>
      <c r="E474" s="19"/>
      <c r="F474" s="147"/>
      <c r="G474" s="19"/>
      <c r="H474" s="20"/>
      <c r="I474" s="19"/>
      <c r="J474" s="19"/>
      <c r="K474" s="19"/>
      <c r="L474" s="19"/>
      <c r="M474" s="19"/>
    </row>
    <row r="475" spans="1:13">
      <c r="A475" s="20"/>
      <c r="B475" s="19"/>
      <c r="C475" s="19"/>
      <c r="D475" s="19"/>
      <c r="E475" s="19"/>
      <c r="F475" s="147"/>
      <c r="G475" s="19"/>
      <c r="H475" s="20"/>
      <c r="I475" s="19"/>
      <c r="J475" s="19"/>
      <c r="K475" s="19"/>
      <c r="L475" s="19"/>
      <c r="M475" s="19"/>
    </row>
    <row r="476" spans="1:13">
      <c r="A476" s="20"/>
      <c r="B476" s="19"/>
      <c r="C476" s="19"/>
      <c r="D476" s="19"/>
      <c r="E476" s="19"/>
      <c r="F476" s="147"/>
      <c r="G476" s="19"/>
      <c r="H476" s="20"/>
      <c r="I476" s="19"/>
      <c r="J476" s="19"/>
      <c r="K476" s="19"/>
      <c r="L476" s="19"/>
      <c r="M476" s="19"/>
    </row>
    <row r="477" spans="1:13">
      <c r="A477" s="20"/>
      <c r="B477" s="19"/>
      <c r="C477" s="19"/>
      <c r="D477" s="19"/>
      <c r="E477" s="19"/>
      <c r="F477" s="147"/>
      <c r="G477" s="19"/>
      <c r="H477" s="20"/>
      <c r="I477" s="19"/>
      <c r="J477" s="19"/>
      <c r="K477" s="19"/>
      <c r="L477" s="19"/>
      <c r="M477" s="19"/>
    </row>
    <row r="478" spans="1:13">
      <c r="A478" s="20"/>
      <c r="B478" s="19"/>
      <c r="C478" s="19"/>
      <c r="D478" s="19"/>
      <c r="E478" s="19"/>
      <c r="F478" s="147"/>
      <c r="G478" s="19"/>
      <c r="H478" s="20"/>
      <c r="I478" s="19"/>
      <c r="J478" s="19"/>
      <c r="K478" s="19"/>
      <c r="L478" s="19"/>
      <c r="M478" s="19"/>
    </row>
    <row r="479" spans="1:13">
      <c r="A479" s="20"/>
      <c r="B479" s="19"/>
      <c r="C479" s="19"/>
      <c r="D479" s="19"/>
      <c r="E479" s="19"/>
      <c r="F479" s="147"/>
      <c r="G479" s="19"/>
      <c r="H479" s="20"/>
      <c r="I479" s="19"/>
      <c r="J479" s="19"/>
      <c r="K479" s="19"/>
      <c r="L479" s="19"/>
      <c r="M479" s="19"/>
    </row>
    <row r="480" spans="1:13">
      <c r="A480" s="20"/>
      <c r="B480" s="19"/>
      <c r="C480" s="19"/>
      <c r="D480" s="19"/>
      <c r="E480" s="19"/>
      <c r="F480" s="147"/>
      <c r="G480" s="19"/>
      <c r="H480" s="20"/>
      <c r="I480" s="19"/>
      <c r="J480" s="19"/>
      <c r="K480" s="19"/>
      <c r="L480" s="19"/>
      <c r="M480" s="19"/>
    </row>
    <row r="481" spans="1:13">
      <c r="A481" s="20"/>
      <c r="B481" s="19"/>
      <c r="C481" s="19"/>
      <c r="D481" s="19"/>
      <c r="E481" s="19"/>
      <c r="F481" s="147"/>
      <c r="G481" s="19"/>
      <c r="H481" s="20"/>
      <c r="I481" s="19"/>
      <c r="J481" s="19"/>
      <c r="K481" s="19"/>
      <c r="L481" s="19"/>
      <c r="M481" s="19"/>
    </row>
    <row r="482" spans="1:13">
      <c r="A482" s="20"/>
      <c r="B482" s="19"/>
      <c r="C482" s="19"/>
      <c r="D482" s="19"/>
      <c r="E482" s="19"/>
      <c r="F482" s="147"/>
      <c r="G482" s="19"/>
      <c r="H482" s="20"/>
      <c r="I482" s="19"/>
      <c r="J482" s="19"/>
      <c r="K482" s="19"/>
      <c r="L482" s="19"/>
      <c r="M482" s="19"/>
    </row>
    <row r="483" spans="1:13">
      <c r="A483" s="20"/>
      <c r="B483" s="19"/>
      <c r="C483" s="19"/>
      <c r="D483" s="19"/>
      <c r="E483" s="19"/>
      <c r="F483" s="147"/>
      <c r="G483" s="19"/>
      <c r="H483" s="20"/>
      <c r="I483" s="19"/>
      <c r="J483" s="19"/>
      <c r="K483" s="19"/>
      <c r="L483" s="19"/>
      <c r="M483" s="19"/>
    </row>
    <row r="484" spans="1:13">
      <c r="A484" s="20"/>
      <c r="B484" s="19"/>
      <c r="C484" s="19"/>
      <c r="D484" s="19"/>
      <c r="E484" s="19"/>
      <c r="F484" s="147"/>
      <c r="G484" s="19"/>
      <c r="H484" s="20"/>
      <c r="I484" s="19"/>
      <c r="J484" s="19"/>
      <c r="K484" s="19"/>
      <c r="L484" s="19"/>
      <c r="M484" s="19"/>
    </row>
    <row r="485" spans="1:13">
      <c r="A485" s="20"/>
      <c r="B485" s="19"/>
      <c r="C485" s="19"/>
      <c r="D485" s="19"/>
      <c r="E485" s="19"/>
      <c r="F485" s="147"/>
      <c r="G485" s="19"/>
      <c r="H485" s="20"/>
      <c r="I485" s="19"/>
      <c r="J485" s="19"/>
      <c r="K485" s="19"/>
      <c r="L485" s="19"/>
      <c r="M485" s="19"/>
    </row>
    <row r="486" spans="1:13">
      <c r="A486" s="20"/>
      <c r="B486" s="19"/>
      <c r="C486" s="19"/>
      <c r="D486" s="19"/>
      <c r="E486" s="19"/>
      <c r="F486" s="147"/>
      <c r="G486" s="19"/>
      <c r="H486" s="20"/>
      <c r="I486" s="19"/>
      <c r="J486" s="19"/>
      <c r="K486" s="19"/>
      <c r="L486" s="19"/>
      <c r="M486" s="19"/>
    </row>
    <row r="487" spans="1:13">
      <c r="A487" s="20"/>
      <c r="B487" s="19"/>
      <c r="C487" s="19"/>
      <c r="D487" s="19"/>
      <c r="E487" s="19"/>
      <c r="F487" s="147"/>
      <c r="G487" s="19"/>
      <c r="H487" s="20"/>
      <c r="I487" s="19"/>
      <c r="J487" s="19"/>
      <c r="K487" s="19"/>
      <c r="L487" s="19"/>
      <c r="M487" s="19"/>
    </row>
    <row r="488" spans="1:13">
      <c r="A488" s="20"/>
      <c r="B488" s="19"/>
      <c r="C488" s="19"/>
      <c r="D488" s="19"/>
      <c r="E488" s="19"/>
      <c r="F488" s="147"/>
      <c r="G488" s="19"/>
      <c r="H488" s="20"/>
      <c r="I488" s="19"/>
      <c r="J488" s="19"/>
      <c r="K488" s="19"/>
      <c r="L488" s="19"/>
      <c r="M488" s="19"/>
    </row>
    <row r="489" spans="1:13">
      <c r="A489" s="20"/>
      <c r="B489" s="19"/>
      <c r="C489" s="19"/>
      <c r="D489" s="19"/>
      <c r="E489" s="19"/>
      <c r="F489" s="147"/>
      <c r="G489" s="19"/>
      <c r="H489" s="20"/>
      <c r="I489" s="19"/>
      <c r="J489" s="19"/>
      <c r="K489" s="19"/>
      <c r="L489" s="19"/>
      <c r="M489" s="19"/>
    </row>
    <row r="490" spans="1:13">
      <c r="A490" s="20"/>
      <c r="B490" s="19"/>
      <c r="C490" s="19"/>
      <c r="D490" s="19"/>
      <c r="E490" s="19"/>
      <c r="F490" s="147"/>
      <c r="G490" s="19"/>
      <c r="H490" s="20"/>
      <c r="I490" s="19"/>
      <c r="J490" s="19"/>
      <c r="K490" s="19"/>
      <c r="L490" s="19"/>
      <c r="M490" s="19"/>
    </row>
    <row r="491" spans="1:13">
      <c r="A491" s="20"/>
      <c r="B491" s="19"/>
      <c r="C491" s="19"/>
      <c r="D491" s="19"/>
      <c r="E491" s="19"/>
      <c r="F491" s="147"/>
      <c r="G491" s="19"/>
      <c r="H491" s="20"/>
      <c r="I491" s="19"/>
      <c r="J491" s="19"/>
      <c r="K491" s="19"/>
      <c r="L491" s="19"/>
      <c r="M491" s="19"/>
    </row>
    <row r="492" spans="1:13">
      <c r="A492" s="20"/>
      <c r="B492" s="19"/>
      <c r="C492" s="19"/>
      <c r="D492" s="19"/>
      <c r="E492" s="19"/>
      <c r="F492" s="147"/>
      <c r="G492" s="19"/>
      <c r="H492" s="20"/>
      <c r="I492" s="19"/>
      <c r="J492" s="19"/>
      <c r="K492" s="19"/>
      <c r="L492" s="19"/>
      <c r="M492" s="19"/>
    </row>
    <row r="493" spans="1:13">
      <c r="A493" s="20"/>
      <c r="B493" s="19"/>
      <c r="C493" s="19"/>
      <c r="D493" s="19"/>
      <c r="E493" s="19"/>
      <c r="F493" s="147"/>
      <c r="G493" s="19"/>
      <c r="H493" s="20"/>
      <c r="I493" s="19"/>
      <c r="J493" s="19"/>
      <c r="K493" s="19"/>
      <c r="L493" s="19"/>
      <c r="M493" s="19"/>
    </row>
    <row r="494" spans="1:13">
      <c r="A494" s="20"/>
      <c r="B494" s="19"/>
      <c r="C494" s="19"/>
      <c r="D494" s="19"/>
      <c r="E494" s="19"/>
      <c r="F494" s="147"/>
      <c r="G494" s="19"/>
      <c r="H494" s="20"/>
      <c r="I494" s="19"/>
      <c r="J494" s="19"/>
      <c r="K494" s="19"/>
      <c r="L494" s="19"/>
      <c r="M494" s="19"/>
    </row>
    <row r="495" spans="1:13">
      <c r="A495" s="20"/>
      <c r="B495" s="19"/>
      <c r="C495" s="19"/>
      <c r="D495" s="19"/>
      <c r="E495" s="19"/>
      <c r="F495" s="147"/>
      <c r="G495" s="19"/>
      <c r="H495" s="20"/>
      <c r="I495" s="19"/>
      <c r="J495" s="19"/>
      <c r="K495" s="19"/>
      <c r="L495" s="19"/>
      <c r="M495" s="19"/>
    </row>
    <row r="496" spans="1:13">
      <c r="A496" s="20"/>
      <c r="B496" s="19"/>
      <c r="C496" s="19"/>
      <c r="D496" s="19"/>
      <c r="E496" s="19"/>
      <c r="F496" s="147"/>
      <c r="G496" s="19"/>
      <c r="H496" s="20"/>
      <c r="I496" s="19"/>
      <c r="J496" s="19"/>
      <c r="K496" s="19"/>
      <c r="L496" s="19"/>
      <c r="M496" s="19"/>
    </row>
    <row r="497" spans="1:13">
      <c r="A497" s="20"/>
      <c r="B497" s="19"/>
      <c r="C497" s="19"/>
      <c r="D497" s="19"/>
      <c r="E497" s="19"/>
      <c r="F497" s="147"/>
      <c r="G497" s="19"/>
      <c r="H497" s="20"/>
      <c r="I497" s="19"/>
      <c r="J497" s="19"/>
      <c r="K497" s="19"/>
      <c r="L497" s="19"/>
      <c r="M497" s="19"/>
    </row>
    <row r="498" spans="1:13">
      <c r="A498" s="20"/>
      <c r="B498" s="19"/>
      <c r="C498" s="19"/>
      <c r="D498" s="19"/>
      <c r="E498" s="19"/>
      <c r="F498" s="147"/>
      <c r="G498" s="19"/>
      <c r="H498" s="20"/>
      <c r="I498" s="19"/>
      <c r="J498" s="19"/>
      <c r="K498" s="19"/>
      <c r="L498" s="19"/>
      <c r="M498" s="19"/>
    </row>
    <row r="499" spans="1:13">
      <c r="A499" s="20"/>
      <c r="B499" s="19"/>
      <c r="C499" s="19"/>
      <c r="D499" s="19"/>
      <c r="E499" s="19"/>
      <c r="F499" s="147"/>
      <c r="G499" s="19"/>
      <c r="H499" s="20"/>
      <c r="I499" s="19"/>
      <c r="J499" s="19"/>
      <c r="K499" s="19"/>
      <c r="L499" s="19"/>
      <c r="M499" s="19"/>
    </row>
    <row r="500" spans="1:13">
      <c r="A500" s="20"/>
      <c r="B500" s="19"/>
      <c r="C500" s="19"/>
      <c r="D500" s="19"/>
      <c r="E500" s="19"/>
      <c r="F500" s="147"/>
      <c r="G500" s="19"/>
      <c r="H500" s="20"/>
      <c r="I500" s="19"/>
      <c r="J500" s="19"/>
      <c r="K500" s="19"/>
      <c r="L500" s="19"/>
      <c r="M500" s="19"/>
    </row>
    <row r="501" spans="1:13">
      <c r="A501" s="20"/>
      <c r="B501" s="19"/>
      <c r="C501" s="19"/>
      <c r="D501" s="19"/>
      <c r="E501" s="19"/>
      <c r="F501" s="147"/>
      <c r="G501" s="19"/>
      <c r="H501" s="20"/>
      <c r="I501" s="19"/>
      <c r="J501" s="19"/>
      <c r="K501" s="19"/>
      <c r="L501" s="19"/>
      <c r="M501" s="19"/>
    </row>
    <row r="502" spans="1:13">
      <c r="A502" s="20"/>
      <c r="B502" s="19"/>
      <c r="C502" s="19"/>
      <c r="D502" s="19"/>
      <c r="E502" s="19"/>
      <c r="F502" s="147"/>
      <c r="G502" s="19"/>
      <c r="H502" s="20"/>
      <c r="I502" s="19"/>
      <c r="J502" s="19"/>
      <c r="K502" s="19"/>
      <c r="L502" s="19"/>
      <c r="M502" s="19"/>
    </row>
    <row r="503" spans="1:13">
      <c r="A503" s="20"/>
      <c r="B503" s="19"/>
      <c r="C503" s="19"/>
      <c r="D503" s="19"/>
      <c r="E503" s="19"/>
      <c r="F503" s="147"/>
      <c r="G503" s="19"/>
      <c r="H503" s="20"/>
      <c r="I503" s="19"/>
      <c r="J503" s="19"/>
      <c r="K503" s="19"/>
      <c r="L503" s="19"/>
      <c r="M503" s="19"/>
    </row>
    <row r="504" spans="1:13">
      <c r="A504" s="20"/>
      <c r="B504" s="19"/>
      <c r="C504" s="19"/>
      <c r="D504" s="19"/>
      <c r="E504" s="19"/>
      <c r="F504" s="147"/>
      <c r="G504" s="19"/>
      <c r="H504" s="20"/>
      <c r="I504" s="19"/>
      <c r="J504" s="19"/>
      <c r="K504" s="19"/>
      <c r="L504" s="19"/>
      <c r="M504" s="19"/>
    </row>
    <row r="505" spans="1:13">
      <c r="A505" s="20"/>
      <c r="B505" s="19"/>
      <c r="C505" s="19"/>
      <c r="D505" s="19"/>
      <c r="E505" s="19"/>
      <c r="F505" s="147"/>
      <c r="G505" s="19"/>
      <c r="H505" s="20"/>
      <c r="I505" s="19"/>
      <c r="J505" s="19"/>
      <c r="K505" s="19"/>
      <c r="L505" s="19"/>
      <c r="M505" s="19"/>
    </row>
    <row r="506" spans="1:13">
      <c r="A506" s="20"/>
      <c r="B506" s="19"/>
      <c r="C506" s="19"/>
      <c r="D506" s="19"/>
      <c r="E506" s="19"/>
      <c r="F506" s="147"/>
      <c r="G506" s="19"/>
      <c r="H506" s="20"/>
      <c r="I506" s="19"/>
      <c r="J506" s="19"/>
      <c r="K506" s="19"/>
      <c r="L506" s="19"/>
      <c r="M506" s="19"/>
    </row>
    <row r="507" spans="1:13">
      <c r="A507" s="20"/>
      <c r="B507" s="19"/>
      <c r="C507" s="19"/>
      <c r="D507" s="19"/>
      <c r="E507" s="19"/>
      <c r="F507" s="147"/>
      <c r="G507" s="19"/>
      <c r="H507" s="20"/>
      <c r="I507" s="19"/>
      <c r="J507" s="19"/>
      <c r="K507" s="19"/>
      <c r="L507" s="19"/>
      <c r="M507" s="19"/>
    </row>
    <row r="508" spans="1:13">
      <c r="A508" s="20"/>
      <c r="B508" s="19"/>
      <c r="C508" s="19"/>
      <c r="D508" s="19"/>
      <c r="E508" s="19"/>
      <c r="F508" s="147"/>
      <c r="G508" s="19"/>
      <c r="H508" s="20"/>
      <c r="I508" s="19"/>
      <c r="J508" s="19"/>
      <c r="K508" s="19"/>
      <c r="L508" s="19"/>
      <c r="M508" s="19"/>
    </row>
    <row r="509" spans="1:13">
      <c r="A509" s="20"/>
      <c r="B509" s="19"/>
      <c r="C509" s="19"/>
      <c r="D509" s="19"/>
      <c r="E509" s="19"/>
      <c r="F509" s="147"/>
      <c r="G509" s="19"/>
      <c r="H509" s="20"/>
      <c r="I509" s="19"/>
      <c r="J509" s="19"/>
      <c r="K509" s="19"/>
      <c r="L509" s="19"/>
      <c r="M509" s="19"/>
    </row>
    <row r="510" spans="1:13">
      <c r="A510" s="20"/>
      <c r="B510" s="19"/>
      <c r="C510" s="19"/>
      <c r="D510" s="19"/>
      <c r="E510" s="19"/>
      <c r="F510" s="147"/>
      <c r="G510" s="19"/>
      <c r="H510" s="20"/>
      <c r="I510" s="19"/>
      <c r="J510" s="19"/>
      <c r="K510" s="19"/>
      <c r="L510" s="19"/>
      <c r="M510" s="19"/>
    </row>
    <row r="511" spans="1:13">
      <c r="A511" s="20"/>
      <c r="B511" s="19"/>
      <c r="C511" s="19"/>
      <c r="D511" s="19"/>
      <c r="E511" s="19"/>
      <c r="F511" s="147"/>
      <c r="G511" s="19"/>
      <c r="H511" s="20"/>
      <c r="I511" s="19"/>
      <c r="J511" s="19"/>
      <c r="K511" s="19"/>
      <c r="L511" s="19"/>
      <c r="M511" s="19"/>
    </row>
    <row r="512" spans="1:13">
      <c r="A512" s="20"/>
      <c r="B512" s="19"/>
      <c r="C512" s="19"/>
      <c r="D512" s="19"/>
      <c r="E512" s="19"/>
      <c r="F512" s="147"/>
      <c r="G512" s="19"/>
      <c r="H512" s="20"/>
      <c r="I512" s="19"/>
      <c r="J512" s="19"/>
      <c r="K512" s="19"/>
      <c r="L512" s="19"/>
      <c r="M512" s="19"/>
    </row>
    <row r="513" spans="1:13">
      <c r="A513" s="20"/>
      <c r="B513" s="19"/>
      <c r="C513" s="19"/>
      <c r="D513" s="19"/>
      <c r="E513" s="19"/>
      <c r="F513" s="147"/>
      <c r="G513" s="19"/>
      <c r="H513" s="20"/>
      <c r="I513" s="19"/>
      <c r="J513" s="19"/>
      <c r="K513" s="19"/>
      <c r="L513" s="19"/>
      <c r="M513" s="19"/>
    </row>
    <row r="514" spans="1:13">
      <c r="A514" s="20"/>
      <c r="B514" s="19"/>
      <c r="C514" s="19"/>
      <c r="D514" s="19"/>
      <c r="E514" s="19"/>
      <c r="F514" s="147"/>
      <c r="G514" s="19"/>
      <c r="H514" s="20"/>
      <c r="I514" s="19"/>
      <c r="J514" s="19"/>
      <c r="K514" s="19"/>
      <c r="L514" s="19"/>
      <c r="M514" s="19"/>
    </row>
    <row r="515" spans="1:13">
      <c r="A515" s="20"/>
      <c r="B515" s="19"/>
      <c r="C515" s="19"/>
      <c r="D515" s="19"/>
      <c r="E515" s="19"/>
      <c r="F515" s="147"/>
      <c r="G515" s="19"/>
      <c r="H515" s="20"/>
      <c r="I515" s="19"/>
      <c r="J515" s="19"/>
      <c r="K515" s="19"/>
      <c r="L515" s="19"/>
      <c r="M515" s="19"/>
    </row>
    <row r="516" spans="1:13">
      <c r="A516" s="20"/>
      <c r="B516" s="19"/>
      <c r="C516" s="19"/>
      <c r="D516" s="19"/>
      <c r="E516" s="19"/>
      <c r="F516" s="147"/>
      <c r="G516" s="19"/>
      <c r="H516" s="20"/>
      <c r="I516" s="19"/>
      <c r="J516" s="19"/>
      <c r="K516" s="19"/>
      <c r="L516" s="19"/>
      <c r="M516" s="19"/>
    </row>
    <row r="517" spans="1:13">
      <c r="A517" s="20"/>
      <c r="B517" s="19"/>
      <c r="C517" s="19"/>
      <c r="D517" s="19"/>
      <c r="E517" s="19"/>
      <c r="F517" s="147"/>
      <c r="G517" s="19"/>
      <c r="H517" s="20"/>
      <c r="I517" s="19"/>
      <c r="J517" s="19"/>
      <c r="K517" s="19"/>
      <c r="L517" s="19"/>
      <c r="M517" s="19"/>
    </row>
    <row r="518" spans="1:13">
      <c r="A518" s="20"/>
      <c r="B518" s="19"/>
      <c r="C518" s="19"/>
      <c r="D518" s="19"/>
      <c r="E518" s="19"/>
      <c r="F518" s="147"/>
      <c r="G518" s="19"/>
      <c r="H518" s="20"/>
      <c r="I518" s="19"/>
      <c r="J518" s="19"/>
      <c r="K518" s="19"/>
      <c r="L518" s="19"/>
      <c r="M518" s="19"/>
    </row>
    <row r="519" spans="1:13">
      <c r="A519" s="20"/>
      <c r="B519" s="19"/>
      <c r="C519" s="19"/>
      <c r="D519" s="19"/>
      <c r="E519" s="19"/>
      <c r="F519" s="147"/>
      <c r="G519" s="19"/>
      <c r="H519" s="20"/>
      <c r="I519" s="19"/>
      <c r="J519" s="19"/>
      <c r="K519" s="19"/>
      <c r="L519" s="19"/>
      <c r="M519" s="19"/>
    </row>
    <row r="520" spans="1:13">
      <c r="A520" s="20"/>
      <c r="B520" s="19"/>
      <c r="C520" s="19"/>
      <c r="D520" s="19"/>
      <c r="E520" s="19"/>
      <c r="F520" s="147"/>
      <c r="G520" s="19"/>
      <c r="H520" s="20"/>
      <c r="I520" s="19"/>
      <c r="J520" s="19"/>
      <c r="K520" s="19"/>
      <c r="L520" s="19"/>
      <c r="M520" s="19"/>
    </row>
    <row r="521" spans="1:13">
      <c r="A521" s="20"/>
      <c r="B521" s="19"/>
      <c r="C521" s="19"/>
      <c r="D521" s="19"/>
      <c r="E521" s="19"/>
      <c r="F521" s="147"/>
      <c r="G521" s="19"/>
      <c r="H521" s="20"/>
      <c r="I521" s="19"/>
      <c r="J521" s="19"/>
      <c r="K521" s="19"/>
      <c r="L521" s="19"/>
      <c r="M521" s="19"/>
    </row>
    <row r="522" spans="1:13">
      <c r="A522" s="20"/>
      <c r="B522" s="19"/>
      <c r="C522" s="19"/>
      <c r="D522" s="19"/>
      <c r="E522" s="19"/>
      <c r="F522" s="147"/>
      <c r="G522" s="19"/>
      <c r="H522" s="20"/>
      <c r="I522" s="19"/>
      <c r="J522" s="19"/>
      <c r="K522" s="19"/>
      <c r="L522" s="19"/>
      <c r="M522" s="19"/>
    </row>
  </sheetData>
  <mergeCells count="4">
    <mergeCell ref="A3:H3"/>
    <mergeCell ref="A1:H1"/>
    <mergeCell ref="A2:H2"/>
    <mergeCell ref="A15:H15"/>
  </mergeCells>
  <printOptions horizontalCentered="1"/>
  <pageMargins left="0.45" right="0.45" top="0.5" bottom="0.5" header="0.3" footer="0.3"/>
  <pageSetup scale="77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M522"/>
  <sheetViews>
    <sheetView topLeftCell="A3" zoomScale="80" zoomScaleNormal="80" workbookViewId="0">
      <selection activeCell="G7" sqref="G7"/>
    </sheetView>
  </sheetViews>
  <sheetFormatPr defaultColWidth="8.88671875" defaultRowHeight="18"/>
  <cols>
    <col min="1" max="1" width="7.5546875" style="23" bestFit="1" customWidth="1"/>
    <col min="2" max="2" width="13.44140625" style="18" bestFit="1" customWidth="1"/>
    <col min="3" max="3" width="16.21875" style="18" customWidth="1"/>
    <col min="4" max="4" width="21.5546875" style="18" bestFit="1" customWidth="1"/>
    <col min="5" max="5" width="11.109375" style="18" bestFit="1" customWidth="1"/>
    <col min="6" max="6" width="14.88671875" style="148" bestFit="1" customWidth="1"/>
    <col min="7" max="7" width="15.33203125" style="18" bestFit="1" customWidth="1"/>
    <col min="8" max="8" width="12.109375" style="23" customWidth="1"/>
    <col min="9" max="10" width="9.109375" style="18" customWidth="1"/>
    <col min="11" max="12" width="8.88671875" style="18" customWidth="1"/>
    <col min="13" max="16384" width="8.88671875" style="18"/>
  </cols>
  <sheetData>
    <row r="1" spans="1:13" s="16" customFormat="1">
      <c r="A1" s="186" t="str">
        <f>'Open 5D'!A3:G3</f>
        <v>BBRA Point Show #2 ~ Cactus Korral</v>
      </c>
      <c r="B1" s="186"/>
      <c r="C1" s="186"/>
      <c r="D1" s="186"/>
      <c r="E1" s="186"/>
      <c r="F1" s="186"/>
      <c r="G1" s="186"/>
      <c r="H1" s="186"/>
    </row>
    <row r="2" spans="1:13" s="16" customFormat="1">
      <c r="A2" s="187">
        <f>'Open 5D'!A4:G4</f>
        <v>42812</v>
      </c>
      <c r="B2" s="187"/>
      <c r="C2" s="187"/>
      <c r="D2" s="187"/>
      <c r="E2" s="187"/>
      <c r="F2" s="187"/>
      <c r="G2" s="187"/>
      <c r="H2" s="187"/>
    </row>
    <row r="3" spans="1:13" s="16" customFormat="1" ht="18.75" customHeight="1">
      <c r="A3" s="192" t="s">
        <v>119</v>
      </c>
      <c r="B3" s="192"/>
      <c r="C3" s="192"/>
      <c r="D3" s="192"/>
      <c r="E3" s="192"/>
      <c r="F3" s="192"/>
      <c r="G3" s="192"/>
      <c r="H3" s="192"/>
    </row>
    <row r="4" spans="1:13" s="16" customFormat="1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45" t="s">
        <v>6</v>
      </c>
      <c r="G4" s="15" t="s">
        <v>7</v>
      </c>
      <c r="H4" s="15" t="s">
        <v>8</v>
      </c>
    </row>
    <row r="5" spans="1:13" ht="32.1" customHeight="1">
      <c r="A5" s="60">
        <v>1</v>
      </c>
      <c r="B5" s="150" t="s">
        <v>120</v>
      </c>
      <c r="C5" s="113" t="s">
        <v>110</v>
      </c>
      <c r="D5" s="129" t="s">
        <v>121</v>
      </c>
      <c r="E5" s="130">
        <v>15.692</v>
      </c>
      <c r="F5" s="138">
        <v>2363</v>
      </c>
      <c r="G5" s="59">
        <v>58</v>
      </c>
      <c r="H5" s="60">
        <v>6</v>
      </c>
      <c r="I5" s="32"/>
      <c r="J5" s="32"/>
    </row>
    <row r="6" spans="1:13" ht="32.1" customHeight="1">
      <c r="A6" s="60">
        <v>2</v>
      </c>
      <c r="B6" s="150" t="s">
        <v>122</v>
      </c>
      <c r="C6" s="113" t="s">
        <v>123</v>
      </c>
      <c r="D6" s="129" t="s">
        <v>124</v>
      </c>
      <c r="E6" s="131">
        <v>15.85</v>
      </c>
      <c r="F6" s="138">
        <v>1524</v>
      </c>
      <c r="G6" s="59">
        <v>38</v>
      </c>
      <c r="H6" s="60">
        <v>5</v>
      </c>
      <c r="I6" s="32"/>
      <c r="J6" s="32"/>
    </row>
    <row r="7" spans="1:13" ht="32.1" customHeight="1">
      <c r="A7" s="60">
        <v>3</v>
      </c>
      <c r="B7" s="150" t="s">
        <v>16</v>
      </c>
      <c r="C7" s="113" t="s">
        <v>117</v>
      </c>
      <c r="D7" s="129" t="s">
        <v>125</v>
      </c>
      <c r="E7" s="130">
        <v>15.945</v>
      </c>
      <c r="F7" s="138">
        <v>1012</v>
      </c>
      <c r="G7" s="59"/>
      <c r="H7" s="60">
        <v>4</v>
      </c>
      <c r="I7" s="32"/>
      <c r="J7" s="32"/>
    </row>
    <row r="8" spans="1:13" ht="32.1" customHeight="1">
      <c r="A8" s="60">
        <v>4</v>
      </c>
      <c r="B8" s="150" t="s">
        <v>126</v>
      </c>
      <c r="C8" s="113" t="s">
        <v>127</v>
      </c>
      <c r="D8" s="129" t="s">
        <v>128</v>
      </c>
      <c r="E8" s="131">
        <v>17.079000000000001</v>
      </c>
      <c r="F8" s="138">
        <v>1389</v>
      </c>
      <c r="G8" s="59"/>
      <c r="H8" s="60">
        <v>3</v>
      </c>
      <c r="I8" s="32"/>
      <c r="J8" s="32"/>
    </row>
    <row r="9" spans="1:13" ht="32.1" customHeight="1">
      <c r="A9" s="60">
        <v>5</v>
      </c>
      <c r="B9" s="150" t="s">
        <v>129</v>
      </c>
      <c r="C9" s="113" t="s">
        <v>130</v>
      </c>
      <c r="D9" s="154" t="s">
        <v>131</v>
      </c>
      <c r="E9" s="131">
        <v>17.579999999999998</v>
      </c>
      <c r="F9" s="138">
        <v>1271</v>
      </c>
      <c r="G9" s="59"/>
      <c r="H9" s="60">
        <v>2</v>
      </c>
      <c r="I9" s="32"/>
      <c r="J9" s="32"/>
    </row>
    <row r="10" spans="1:13" ht="32.1" customHeight="1">
      <c r="A10" s="60">
        <v>6</v>
      </c>
      <c r="B10" s="174"/>
      <c r="C10" s="174"/>
      <c r="D10" s="174"/>
      <c r="E10" s="174"/>
      <c r="F10" s="173"/>
      <c r="G10" s="59"/>
      <c r="H10" s="60"/>
      <c r="I10" s="32"/>
      <c r="J10" s="32"/>
    </row>
    <row r="11" spans="1:13" ht="32.1" customHeight="1">
      <c r="A11" s="60">
        <v>7</v>
      </c>
      <c r="B11" s="113"/>
      <c r="C11" s="113"/>
      <c r="D11" s="129"/>
      <c r="E11" s="131"/>
      <c r="F11" s="138"/>
      <c r="G11" s="59"/>
      <c r="H11" s="60"/>
      <c r="I11" s="32"/>
      <c r="J11" s="32"/>
    </row>
    <row r="12" spans="1:13" ht="32.1" customHeight="1">
      <c r="A12" s="60">
        <v>8</v>
      </c>
      <c r="B12" s="113"/>
      <c r="C12" s="113"/>
      <c r="D12" s="129"/>
      <c r="E12" s="131"/>
      <c r="F12" s="138"/>
      <c r="G12" s="59"/>
      <c r="H12" s="60"/>
      <c r="I12" s="32"/>
      <c r="J12" s="32"/>
    </row>
    <row r="13" spans="1:13" ht="32.1" customHeight="1">
      <c r="A13" s="60">
        <v>9</v>
      </c>
      <c r="B13" s="113"/>
      <c r="C13" s="113"/>
      <c r="D13" s="129"/>
      <c r="E13" s="130"/>
      <c r="F13" s="146"/>
      <c r="G13" s="59"/>
      <c r="H13" s="60"/>
      <c r="I13" s="32"/>
      <c r="J13" s="32"/>
    </row>
    <row r="14" spans="1:13" ht="32.1" customHeight="1">
      <c r="A14" s="60">
        <v>10</v>
      </c>
      <c r="B14" s="73"/>
      <c r="C14" s="73"/>
      <c r="D14" s="80"/>
      <c r="E14" s="81"/>
      <c r="F14" s="146"/>
      <c r="G14" s="59"/>
      <c r="H14" s="60"/>
      <c r="I14" s="32"/>
      <c r="J14" s="32"/>
    </row>
    <row r="15" spans="1:13" ht="32.1" customHeight="1">
      <c r="A15" s="189" t="s">
        <v>58</v>
      </c>
      <c r="B15" s="190"/>
      <c r="C15" s="190"/>
      <c r="D15" s="190"/>
      <c r="E15" s="190"/>
      <c r="F15" s="190"/>
      <c r="G15" s="190"/>
      <c r="H15" s="191"/>
      <c r="I15" s="19"/>
      <c r="J15" s="19"/>
      <c r="K15" s="19"/>
      <c r="L15" s="19"/>
      <c r="M15" s="19"/>
    </row>
    <row r="16" spans="1:13" ht="32.1" customHeight="1">
      <c r="A16" s="61"/>
      <c r="B16" s="150" t="s">
        <v>132</v>
      </c>
      <c r="C16" s="113" t="s">
        <v>133</v>
      </c>
      <c r="D16" s="129" t="s">
        <v>134</v>
      </c>
      <c r="E16" s="131">
        <v>999.99900000000002</v>
      </c>
      <c r="F16" s="143">
        <v>1102</v>
      </c>
      <c r="G16" s="103"/>
      <c r="H16" s="11"/>
      <c r="I16" s="19"/>
      <c r="J16" s="19"/>
      <c r="K16" s="19"/>
      <c r="L16" s="19"/>
      <c r="M16" s="19"/>
    </row>
    <row r="17" spans="1:13" ht="32.1" customHeight="1">
      <c r="A17" s="61"/>
      <c r="B17" s="113"/>
      <c r="C17" s="113"/>
      <c r="D17" s="129"/>
      <c r="E17" s="130"/>
      <c r="F17" s="143"/>
      <c r="G17" s="103"/>
      <c r="H17" s="11"/>
      <c r="I17" s="19"/>
      <c r="J17" s="19"/>
      <c r="K17" s="19"/>
      <c r="L17" s="19"/>
      <c r="M17" s="19"/>
    </row>
    <row r="18" spans="1:13" ht="32.1" customHeight="1">
      <c r="A18" s="61"/>
      <c r="B18" s="73"/>
      <c r="C18" s="73"/>
      <c r="D18" s="80"/>
      <c r="E18" s="81"/>
      <c r="F18" s="143"/>
      <c r="G18" s="103"/>
      <c r="H18" s="11"/>
      <c r="I18" s="19"/>
      <c r="J18" s="19"/>
      <c r="K18" s="19"/>
      <c r="L18" s="19"/>
      <c r="M18" s="19"/>
    </row>
    <row r="19" spans="1:13" ht="32.1" customHeight="1">
      <c r="A19" s="61"/>
      <c r="B19" s="73"/>
      <c r="C19" s="73"/>
      <c r="D19" s="80"/>
      <c r="E19" s="81"/>
      <c r="F19" s="143"/>
      <c r="G19" s="103"/>
      <c r="H19" s="11"/>
      <c r="I19" s="19"/>
      <c r="J19" s="19"/>
      <c r="K19" s="19"/>
      <c r="L19" s="19"/>
      <c r="M19" s="19"/>
    </row>
    <row r="20" spans="1:13" ht="32.1" customHeight="1">
      <c r="A20" s="61"/>
      <c r="B20" s="73"/>
      <c r="C20" s="73"/>
      <c r="D20" s="80"/>
      <c r="E20" s="81"/>
      <c r="F20" s="143"/>
      <c r="G20" s="103"/>
      <c r="H20" s="11"/>
      <c r="I20" s="19"/>
      <c r="J20" s="19"/>
      <c r="K20" s="19"/>
      <c r="L20" s="19"/>
      <c r="M20" s="19"/>
    </row>
    <row r="21" spans="1:13" ht="32.1" customHeight="1">
      <c r="A21" s="61"/>
      <c r="B21" s="73"/>
      <c r="C21" s="73"/>
      <c r="D21" s="80"/>
      <c r="E21" s="81"/>
      <c r="F21" s="143"/>
      <c r="G21" s="103"/>
      <c r="H21" s="11"/>
      <c r="I21" s="19"/>
      <c r="J21" s="19"/>
      <c r="K21" s="19"/>
      <c r="L21" s="19"/>
      <c r="M21" s="19"/>
    </row>
    <row r="22" spans="1:13" ht="32.1" customHeight="1">
      <c r="A22" s="61"/>
      <c r="B22" s="73"/>
      <c r="C22" s="73"/>
      <c r="D22" s="80"/>
      <c r="E22" s="81"/>
      <c r="F22" s="143"/>
      <c r="G22" s="103"/>
      <c r="H22" s="11"/>
      <c r="I22" s="19"/>
      <c r="J22" s="19"/>
      <c r="K22" s="19"/>
      <c r="L22" s="19"/>
      <c r="M22" s="19"/>
    </row>
    <row r="23" spans="1:13" ht="15" customHeight="1">
      <c r="A23" s="20"/>
      <c r="B23" s="19"/>
      <c r="C23" s="19"/>
      <c r="D23" s="19"/>
      <c r="E23" s="21"/>
      <c r="F23" s="147"/>
      <c r="G23" s="19"/>
      <c r="H23" s="20"/>
      <c r="I23" s="19"/>
      <c r="J23" s="19"/>
      <c r="K23" s="19"/>
      <c r="L23" s="19"/>
      <c r="M23" s="19"/>
    </row>
    <row r="24" spans="1:13" ht="15" customHeight="1">
      <c r="A24" s="20"/>
      <c r="B24" s="19"/>
      <c r="C24" s="19"/>
      <c r="D24" s="19"/>
      <c r="E24" s="21"/>
      <c r="F24" s="147"/>
      <c r="G24" s="19"/>
      <c r="H24" s="20"/>
      <c r="I24" s="19"/>
      <c r="J24" s="19"/>
      <c r="K24" s="19"/>
      <c r="L24" s="19"/>
      <c r="M24" s="19"/>
    </row>
    <row r="25" spans="1:13" ht="15" customHeight="1">
      <c r="A25" s="20"/>
      <c r="B25" s="19"/>
      <c r="C25" s="19"/>
      <c r="D25" s="19"/>
      <c r="E25" s="21"/>
      <c r="F25" s="147"/>
      <c r="G25" s="19"/>
      <c r="H25" s="20"/>
      <c r="I25" s="19"/>
      <c r="J25" s="19"/>
      <c r="K25" s="19"/>
      <c r="L25" s="19"/>
      <c r="M25" s="19"/>
    </row>
    <row r="26" spans="1:13" ht="15" customHeight="1">
      <c r="A26" s="20"/>
      <c r="B26" s="19"/>
      <c r="C26" s="19"/>
      <c r="D26" s="19"/>
      <c r="E26" s="21"/>
      <c r="F26" s="147"/>
      <c r="G26" s="19"/>
      <c r="H26" s="20"/>
      <c r="I26" s="19"/>
      <c r="J26" s="19"/>
      <c r="K26" s="19"/>
      <c r="L26" s="19"/>
      <c r="M26" s="19"/>
    </row>
    <row r="27" spans="1:13" ht="15" customHeight="1">
      <c r="A27" s="20"/>
      <c r="B27" s="19"/>
      <c r="C27" s="19"/>
      <c r="D27" s="19"/>
      <c r="E27" s="21"/>
      <c r="F27" s="147"/>
      <c r="G27" s="19"/>
      <c r="H27" s="20"/>
      <c r="I27" s="19"/>
      <c r="J27" s="19"/>
      <c r="K27" s="19"/>
      <c r="L27" s="19"/>
      <c r="M27" s="19"/>
    </row>
    <row r="28" spans="1:13" ht="15" customHeight="1">
      <c r="A28" s="20"/>
      <c r="B28" s="19"/>
      <c r="C28" s="19"/>
      <c r="D28" s="19"/>
      <c r="E28" s="21"/>
      <c r="F28" s="147"/>
      <c r="G28" s="19"/>
      <c r="H28" s="20"/>
      <c r="I28" s="19"/>
      <c r="J28" s="19"/>
      <c r="K28" s="19"/>
      <c r="L28" s="19"/>
      <c r="M28" s="19"/>
    </row>
    <row r="29" spans="1:13" ht="15" customHeight="1">
      <c r="A29" s="20"/>
      <c r="B29" s="19"/>
      <c r="C29" s="19"/>
      <c r="D29" s="19"/>
      <c r="E29" s="21"/>
      <c r="F29" s="147"/>
      <c r="G29" s="19"/>
      <c r="H29" s="20"/>
      <c r="I29" s="19"/>
      <c r="J29" s="19"/>
      <c r="K29" s="19"/>
      <c r="L29" s="19"/>
      <c r="M29" s="19"/>
    </row>
    <row r="30" spans="1:13" ht="15" customHeight="1">
      <c r="A30" s="20"/>
      <c r="B30" s="19"/>
      <c r="C30" s="19"/>
      <c r="D30" s="19"/>
      <c r="E30" s="21"/>
      <c r="F30" s="147"/>
      <c r="G30" s="19"/>
      <c r="H30" s="20"/>
      <c r="I30" s="19"/>
      <c r="J30" s="19"/>
      <c r="K30" s="19"/>
      <c r="L30" s="19"/>
      <c r="M30" s="19"/>
    </row>
    <row r="31" spans="1:13" ht="15" customHeight="1">
      <c r="A31" s="20"/>
      <c r="B31" s="19"/>
      <c r="C31" s="19"/>
      <c r="D31" s="19"/>
      <c r="E31" s="21"/>
      <c r="F31" s="147"/>
      <c r="G31" s="19"/>
      <c r="H31" s="20"/>
      <c r="I31" s="19"/>
      <c r="J31" s="19"/>
      <c r="K31" s="19"/>
      <c r="L31" s="19"/>
      <c r="M31" s="19"/>
    </row>
    <row r="32" spans="1:13" ht="15" customHeight="1">
      <c r="A32" s="20"/>
      <c r="B32" s="19"/>
      <c r="C32" s="19"/>
      <c r="D32" s="19"/>
      <c r="E32" s="21"/>
      <c r="F32" s="147"/>
      <c r="G32" s="19"/>
      <c r="H32" s="20"/>
      <c r="I32" s="19"/>
      <c r="J32" s="19"/>
      <c r="K32" s="19"/>
      <c r="L32" s="19"/>
      <c r="M32" s="19"/>
    </row>
    <row r="33" spans="1:13" ht="15" customHeight="1">
      <c r="A33" s="20"/>
      <c r="B33" s="19"/>
      <c r="C33" s="19"/>
      <c r="D33" s="19"/>
      <c r="E33" s="21"/>
      <c r="F33" s="147"/>
      <c r="G33" s="19"/>
      <c r="H33" s="20"/>
      <c r="I33" s="19"/>
      <c r="J33" s="19"/>
      <c r="K33" s="19"/>
      <c r="L33" s="19"/>
      <c r="M33" s="19"/>
    </row>
    <row r="34" spans="1:13" ht="15" customHeight="1">
      <c r="A34" s="20"/>
      <c r="B34" s="19"/>
      <c r="C34" s="19"/>
      <c r="D34" s="19"/>
      <c r="E34" s="21"/>
      <c r="F34" s="147"/>
      <c r="G34" s="19"/>
      <c r="H34" s="20"/>
      <c r="I34" s="19"/>
      <c r="J34" s="19"/>
      <c r="K34" s="19"/>
      <c r="L34" s="19"/>
      <c r="M34" s="19"/>
    </row>
    <row r="35" spans="1:13" ht="15" customHeight="1">
      <c r="A35" s="20"/>
      <c r="B35" s="19"/>
      <c r="C35" s="19"/>
      <c r="D35" s="19"/>
      <c r="E35" s="21"/>
      <c r="F35" s="147"/>
      <c r="G35" s="19"/>
      <c r="H35" s="20"/>
      <c r="I35" s="19"/>
      <c r="J35" s="19"/>
      <c r="K35" s="19"/>
      <c r="L35" s="19"/>
      <c r="M35" s="19"/>
    </row>
    <row r="36" spans="1:13" ht="15" customHeight="1">
      <c r="A36" s="20"/>
      <c r="B36" s="19"/>
      <c r="C36" s="19"/>
      <c r="D36" s="19"/>
      <c r="E36" s="21"/>
      <c r="F36" s="147"/>
      <c r="G36" s="19"/>
      <c r="H36" s="20"/>
      <c r="I36" s="19"/>
      <c r="J36" s="19"/>
      <c r="K36" s="19"/>
      <c r="L36" s="19"/>
      <c r="M36" s="19"/>
    </row>
    <row r="37" spans="1:13" ht="15" customHeight="1">
      <c r="A37" s="20"/>
      <c r="B37" s="19"/>
      <c r="C37" s="19"/>
      <c r="D37" s="19"/>
      <c r="E37" s="21"/>
      <c r="F37" s="147"/>
      <c r="G37" s="19"/>
      <c r="H37" s="20"/>
      <c r="I37" s="19"/>
      <c r="J37" s="19"/>
      <c r="K37" s="19"/>
      <c r="L37" s="19"/>
      <c r="M37" s="19"/>
    </row>
    <row r="38" spans="1:13" ht="15" customHeight="1">
      <c r="A38" s="20"/>
      <c r="B38" s="19"/>
      <c r="C38" s="19"/>
      <c r="D38" s="19"/>
      <c r="E38" s="21"/>
      <c r="F38" s="147"/>
      <c r="G38" s="19"/>
      <c r="H38" s="20"/>
      <c r="I38" s="19"/>
      <c r="J38" s="19"/>
      <c r="K38" s="19"/>
      <c r="L38" s="19"/>
      <c r="M38" s="19"/>
    </row>
    <row r="39" spans="1:13" ht="15" customHeight="1">
      <c r="A39" s="20"/>
      <c r="B39" s="19"/>
      <c r="C39" s="19"/>
      <c r="D39" s="19"/>
      <c r="E39" s="21"/>
      <c r="F39" s="147"/>
      <c r="G39" s="19"/>
      <c r="H39" s="20"/>
      <c r="I39" s="19"/>
      <c r="J39" s="19"/>
      <c r="K39" s="19"/>
      <c r="L39" s="19"/>
      <c r="M39" s="19"/>
    </row>
    <row r="40" spans="1:13" ht="15" customHeight="1">
      <c r="A40" s="20"/>
      <c r="B40" s="19"/>
      <c r="C40" s="19"/>
      <c r="D40" s="19"/>
      <c r="E40" s="21"/>
      <c r="F40" s="147"/>
      <c r="G40" s="19"/>
      <c r="H40" s="20"/>
      <c r="I40" s="19"/>
      <c r="J40" s="19"/>
      <c r="K40" s="19"/>
      <c r="L40" s="19"/>
      <c r="M40" s="19"/>
    </row>
    <row r="41" spans="1:13" ht="15" customHeight="1">
      <c r="A41" s="20"/>
      <c r="B41" s="19"/>
      <c r="C41" s="19"/>
      <c r="D41" s="19"/>
      <c r="E41" s="21"/>
      <c r="F41" s="147"/>
      <c r="G41" s="19"/>
      <c r="H41" s="20"/>
      <c r="I41" s="19"/>
      <c r="J41" s="19"/>
      <c r="K41" s="19"/>
      <c r="L41" s="19"/>
      <c r="M41" s="19"/>
    </row>
    <row r="42" spans="1:13" ht="15" customHeight="1">
      <c r="A42" s="20"/>
      <c r="B42" s="19"/>
      <c r="C42" s="19"/>
      <c r="D42" s="19"/>
      <c r="E42" s="21"/>
      <c r="F42" s="147"/>
      <c r="G42" s="19"/>
      <c r="H42" s="20"/>
      <c r="I42" s="19"/>
      <c r="J42" s="19"/>
      <c r="K42" s="19"/>
      <c r="L42" s="19"/>
      <c r="M42" s="19"/>
    </row>
    <row r="43" spans="1:13" ht="15" customHeight="1">
      <c r="A43" s="20"/>
      <c r="B43" s="19"/>
      <c r="C43" s="19"/>
      <c r="D43" s="19"/>
      <c r="E43" s="21"/>
      <c r="F43" s="147"/>
      <c r="G43" s="19"/>
      <c r="H43" s="20"/>
      <c r="I43" s="19"/>
      <c r="J43" s="19"/>
      <c r="K43" s="19"/>
      <c r="L43" s="19"/>
      <c r="M43" s="19"/>
    </row>
    <row r="44" spans="1:13" ht="15" customHeight="1">
      <c r="A44" s="20"/>
      <c r="B44" s="19"/>
      <c r="C44" s="19"/>
      <c r="D44" s="19"/>
      <c r="E44" s="21"/>
      <c r="F44" s="147"/>
      <c r="G44" s="19"/>
      <c r="H44" s="20"/>
      <c r="I44" s="19"/>
      <c r="J44" s="19"/>
      <c r="K44" s="19"/>
      <c r="L44" s="19"/>
      <c r="M44" s="19"/>
    </row>
    <row r="45" spans="1:13" ht="15" customHeight="1">
      <c r="A45" s="20"/>
      <c r="B45" s="19"/>
      <c r="C45" s="19"/>
      <c r="D45" s="19"/>
      <c r="E45" s="21"/>
      <c r="F45" s="147"/>
      <c r="G45" s="19"/>
      <c r="H45" s="20"/>
      <c r="I45" s="19"/>
      <c r="J45" s="19"/>
      <c r="K45" s="19"/>
      <c r="L45" s="19"/>
      <c r="M45" s="19"/>
    </row>
    <row r="46" spans="1:13" ht="15" customHeight="1">
      <c r="A46" s="20"/>
      <c r="B46" s="19"/>
      <c r="C46" s="19"/>
      <c r="D46" s="19"/>
      <c r="E46" s="21"/>
      <c r="F46" s="147"/>
      <c r="G46" s="19"/>
      <c r="H46" s="20"/>
      <c r="I46" s="19"/>
      <c r="J46" s="19"/>
      <c r="K46" s="19"/>
      <c r="L46" s="19"/>
      <c r="M46" s="19"/>
    </row>
    <row r="47" spans="1:13" ht="15" customHeight="1">
      <c r="A47" s="20"/>
      <c r="B47" s="19"/>
      <c r="C47" s="19"/>
      <c r="D47" s="19"/>
      <c r="E47" s="21"/>
      <c r="F47" s="147"/>
      <c r="G47" s="19"/>
      <c r="H47" s="20"/>
      <c r="I47" s="19"/>
      <c r="J47" s="19"/>
      <c r="K47" s="19"/>
      <c r="L47" s="19"/>
      <c r="M47" s="19"/>
    </row>
    <row r="48" spans="1:13" ht="15" customHeight="1">
      <c r="A48" s="20"/>
      <c r="B48" s="19"/>
      <c r="C48" s="19"/>
      <c r="D48" s="19"/>
      <c r="E48" s="21"/>
      <c r="F48" s="147"/>
      <c r="G48" s="19"/>
      <c r="H48" s="20"/>
      <c r="I48" s="19"/>
      <c r="J48" s="19"/>
      <c r="K48" s="19"/>
      <c r="L48" s="19"/>
      <c r="M48" s="19"/>
    </row>
    <row r="49" spans="1:13" ht="15" customHeight="1">
      <c r="A49" s="20"/>
      <c r="B49" s="19"/>
      <c r="C49" s="19"/>
      <c r="D49" s="19"/>
      <c r="E49" s="21"/>
      <c r="F49" s="147"/>
      <c r="G49" s="19"/>
      <c r="H49" s="20"/>
      <c r="I49" s="19"/>
      <c r="J49" s="19"/>
      <c r="K49" s="19"/>
      <c r="L49" s="19"/>
      <c r="M49" s="19"/>
    </row>
    <row r="50" spans="1:13" ht="15" customHeight="1">
      <c r="A50" s="20"/>
      <c r="B50" s="19"/>
      <c r="C50" s="19"/>
      <c r="D50" s="19"/>
      <c r="E50" s="21"/>
      <c r="F50" s="147"/>
      <c r="G50" s="19"/>
      <c r="H50" s="20"/>
      <c r="I50" s="19"/>
      <c r="J50" s="19"/>
      <c r="K50" s="19"/>
      <c r="L50" s="19"/>
      <c r="M50" s="19"/>
    </row>
    <row r="51" spans="1:13" ht="15" customHeight="1">
      <c r="A51" s="20"/>
      <c r="B51" s="19"/>
      <c r="C51" s="19"/>
      <c r="D51" s="19"/>
      <c r="E51" s="21"/>
      <c r="F51" s="147"/>
      <c r="G51" s="19"/>
      <c r="H51" s="20"/>
      <c r="I51" s="19"/>
      <c r="J51" s="19"/>
      <c r="K51" s="19"/>
      <c r="L51" s="19"/>
      <c r="M51" s="19"/>
    </row>
    <row r="52" spans="1:13" ht="15" customHeight="1">
      <c r="A52" s="20"/>
      <c r="B52" s="19"/>
      <c r="C52" s="19"/>
      <c r="D52" s="19"/>
      <c r="E52" s="21"/>
      <c r="F52" s="147"/>
      <c r="G52" s="19"/>
      <c r="H52" s="20"/>
      <c r="I52" s="19"/>
      <c r="J52" s="19"/>
      <c r="K52" s="19"/>
      <c r="L52" s="19"/>
      <c r="M52" s="19"/>
    </row>
    <row r="53" spans="1:13" ht="15" customHeight="1">
      <c r="A53" s="20"/>
      <c r="B53" s="19"/>
      <c r="C53" s="19"/>
      <c r="D53" s="19"/>
      <c r="E53" s="21"/>
      <c r="F53" s="147"/>
      <c r="G53" s="19"/>
      <c r="H53" s="20"/>
      <c r="I53" s="19"/>
      <c r="J53" s="19"/>
      <c r="K53" s="19"/>
      <c r="L53" s="19"/>
      <c r="M53" s="19"/>
    </row>
    <row r="54" spans="1:13" ht="15" customHeight="1">
      <c r="A54" s="20"/>
      <c r="B54" s="19"/>
      <c r="C54" s="19"/>
      <c r="D54" s="19"/>
      <c r="E54" s="21"/>
      <c r="F54" s="147"/>
      <c r="G54" s="19"/>
      <c r="H54" s="20"/>
      <c r="I54" s="19"/>
      <c r="J54" s="19"/>
      <c r="K54" s="19"/>
      <c r="L54" s="19"/>
      <c r="M54" s="19"/>
    </row>
    <row r="55" spans="1:13" ht="15" customHeight="1">
      <c r="A55" s="20"/>
      <c r="B55" s="19"/>
      <c r="C55" s="19"/>
      <c r="D55" s="19"/>
      <c r="E55" s="21"/>
      <c r="F55" s="147"/>
      <c r="G55" s="19"/>
      <c r="H55" s="20"/>
      <c r="I55" s="19"/>
      <c r="J55" s="19"/>
      <c r="K55" s="19"/>
      <c r="L55" s="19"/>
      <c r="M55" s="19"/>
    </row>
    <row r="56" spans="1:13" ht="15" customHeight="1">
      <c r="A56" s="20"/>
      <c r="B56" s="19"/>
      <c r="C56" s="19"/>
      <c r="D56" s="19"/>
      <c r="E56" s="21"/>
      <c r="F56" s="147"/>
      <c r="G56" s="19"/>
      <c r="H56" s="20"/>
      <c r="I56" s="19"/>
      <c r="J56" s="19"/>
      <c r="K56" s="19"/>
      <c r="L56" s="19"/>
      <c r="M56" s="19"/>
    </row>
    <row r="57" spans="1:13" ht="15" customHeight="1">
      <c r="A57" s="20"/>
      <c r="B57" s="19"/>
      <c r="C57" s="19"/>
      <c r="D57" s="19"/>
      <c r="E57" s="21"/>
      <c r="F57" s="147"/>
      <c r="G57" s="19"/>
      <c r="H57" s="20"/>
      <c r="I57" s="19"/>
      <c r="J57" s="19"/>
      <c r="K57" s="19"/>
      <c r="L57" s="19"/>
      <c r="M57" s="19"/>
    </row>
    <row r="58" spans="1:13" ht="15" customHeight="1">
      <c r="A58" s="20"/>
      <c r="B58" s="19"/>
      <c r="C58" s="19"/>
      <c r="D58" s="19"/>
      <c r="E58" s="21"/>
      <c r="F58" s="147"/>
      <c r="G58" s="19"/>
      <c r="H58" s="20"/>
      <c r="I58" s="19"/>
      <c r="J58" s="19"/>
      <c r="K58" s="19"/>
      <c r="L58" s="19"/>
      <c r="M58" s="19"/>
    </row>
    <row r="59" spans="1:13" ht="15" customHeight="1">
      <c r="A59" s="20"/>
      <c r="B59" s="19"/>
      <c r="C59" s="19"/>
      <c r="D59" s="19"/>
      <c r="E59" s="21"/>
      <c r="F59" s="147"/>
      <c r="G59" s="19"/>
      <c r="H59" s="20"/>
      <c r="I59" s="19"/>
      <c r="J59" s="19"/>
      <c r="K59" s="19"/>
      <c r="L59" s="19"/>
      <c r="M59" s="19"/>
    </row>
    <row r="60" spans="1:13" ht="15" customHeight="1">
      <c r="A60" s="20"/>
      <c r="B60" s="19"/>
      <c r="C60" s="19"/>
      <c r="D60" s="19"/>
      <c r="E60" s="21"/>
      <c r="F60" s="147"/>
      <c r="G60" s="19"/>
      <c r="H60" s="20"/>
      <c r="I60" s="19"/>
      <c r="J60" s="19"/>
      <c r="K60" s="19"/>
      <c r="L60" s="19"/>
      <c r="M60" s="19"/>
    </row>
    <row r="61" spans="1:13" ht="15" customHeight="1">
      <c r="A61" s="20"/>
      <c r="B61" s="19"/>
      <c r="C61" s="19"/>
      <c r="D61" s="19"/>
      <c r="E61" s="21"/>
      <c r="F61" s="147"/>
      <c r="G61" s="19"/>
      <c r="H61" s="20"/>
      <c r="I61" s="19"/>
      <c r="J61" s="19"/>
      <c r="K61" s="19"/>
      <c r="L61" s="19"/>
      <c r="M61" s="19"/>
    </row>
    <row r="62" spans="1:13" ht="15" customHeight="1">
      <c r="A62" s="20"/>
      <c r="B62" s="19"/>
      <c r="C62" s="19"/>
      <c r="D62" s="19"/>
      <c r="E62" s="21"/>
      <c r="F62" s="147"/>
      <c r="G62" s="19"/>
      <c r="H62" s="20"/>
      <c r="I62" s="19"/>
      <c r="J62" s="19"/>
      <c r="K62" s="19"/>
      <c r="L62" s="19"/>
      <c r="M62" s="19"/>
    </row>
    <row r="63" spans="1:13" ht="15" customHeight="1">
      <c r="A63" s="20"/>
      <c r="B63" s="19"/>
      <c r="C63" s="19"/>
      <c r="D63" s="19"/>
      <c r="E63" s="21"/>
      <c r="F63" s="147"/>
      <c r="G63" s="19"/>
      <c r="H63" s="20"/>
      <c r="I63" s="19"/>
      <c r="J63" s="19"/>
      <c r="K63" s="19"/>
      <c r="L63" s="19"/>
      <c r="M63" s="19"/>
    </row>
    <row r="64" spans="1:13" ht="15" customHeight="1">
      <c r="A64" s="20"/>
      <c r="B64" s="19"/>
      <c r="C64" s="19"/>
      <c r="D64" s="19"/>
      <c r="E64" s="21"/>
      <c r="F64" s="147"/>
      <c r="G64" s="19"/>
      <c r="H64" s="20"/>
      <c r="I64" s="19"/>
      <c r="J64" s="19"/>
      <c r="K64" s="19"/>
      <c r="L64" s="19"/>
      <c r="M64" s="19"/>
    </row>
    <row r="65" spans="1:13" ht="15" customHeight="1">
      <c r="A65" s="20"/>
      <c r="B65" s="19"/>
      <c r="C65" s="19"/>
      <c r="D65" s="19"/>
      <c r="E65" s="21"/>
      <c r="F65" s="147"/>
      <c r="G65" s="19"/>
      <c r="H65" s="20"/>
      <c r="I65" s="19"/>
      <c r="J65" s="19"/>
      <c r="K65" s="19"/>
      <c r="L65" s="19"/>
      <c r="M65" s="19"/>
    </row>
    <row r="66" spans="1:13" ht="15" customHeight="1">
      <c r="A66" s="20"/>
      <c r="B66" s="19"/>
      <c r="C66" s="19"/>
      <c r="D66" s="19"/>
      <c r="E66" s="21"/>
      <c r="F66" s="147"/>
      <c r="G66" s="19"/>
      <c r="H66" s="20"/>
      <c r="I66" s="19"/>
      <c r="J66" s="19"/>
      <c r="K66" s="19"/>
      <c r="L66" s="19"/>
      <c r="M66" s="19"/>
    </row>
    <row r="67" spans="1:13" ht="15" customHeight="1">
      <c r="A67" s="20"/>
      <c r="B67" s="19"/>
      <c r="C67" s="19"/>
      <c r="D67" s="19"/>
      <c r="E67" s="21"/>
      <c r="F67" s="147"/>
      <c r="G67" s="19"/>
      <c r="H67" s="20"/>
      <c r="I67" s="19"/>
      <c r="J67" s="19"/>
      <c r="K67" s="19"/>
      <c r="L67" s="19"/>
      <c r="M67" s="19"/>
    </row>
    <row r="68" spans="1:13" ht="15" customHeight="1">
      <c r="A68" s="20"/>
      <c r="B68" s="19"/>
      <c r="C68" s="19"/>
      <c r="D68" s="19"/>
      <c r="E68" s="21"/>
      <c r="F68" s="147"/>
      <c r="G68" s="19"/>
      <c r="H68" s="20"/>
      <c r="I68" s="19"/>
      <c r="J68" s="19"/>
      <c r="K68" s="19"/>
      <c r="L68" s="19"/>
      <c r="M68" s="19"/>
    </row>
    <row r="69" spans="1:13" ht="15" customHeight="1">
      <c r="A69" s="20"/>
      <c r="B69" s="19"/>
      <c r="C69" s="19"/>
      <c r="D69" s="19"/>
      <c r="E69" s="21"/>
      <c r="F69" s="147"/>
      <c r="G69" s="19"/>
      <c r="H69" s="20"/>
      <c r="I69" s="19"/>
      <c r="J69" s="19"/>
      <c r="K69" s="19"/>
      <c r="L69" s="19"/>
      <c r="M69" s="19"/>
    </row>
    <row r="70" spans="1:13" ht="15" customHeight="1">
      <c r="A70" s="20"/>
      <c r="B70" s="19"/>
      <c r="C70" s="19"/>
      <c r="D70" s="19"/>
      <c r="E70" s="21"/>
      <c r="F70" s="147"/>
      <c r="G70" s="19"/>
      <c r="H70" s="20"/>
      <c r="I70" s="19"/>
      <c r="J70" s="19"/>
      <c r="K70" s="19"/>
      <c r="L70" s="19"/>
      <c r="M70" s="19"/>
    </row>
    <row r="71" spans="1:13" ht="15" customHeight="1">
      <c r="A71" s="20"/>
      <c r="B71" s="19"/>
      <c r="C71" s="19"/>
      <c r="D71" s="19"/>
      <c r="E71" s="21"/>
      <c r="F71" s="147"/>
      <c r="G71" s="19"/>
      <c r="H71" s="20"/>
      <c r="I71" s="19"/>
      <c r="J71" s="19"/>
      <c r="K71" s="19"/>
      <c r="L71" s="19"/>
      <c r="M71" s="19"/>
    </row>
    <row r="72" spans="1:13" ht="15" customHeight="1">
      <c r="A72" s="20"/>
      <c r="B72" s="19"/>
      <c r="C72" s="19"/>
      <c r="D72" s="19"/>
      <c r="E72" s="21"/>
      <c r="F72" s="147"/>
      <c r="G72" s="19"/>
      <c r="H72" s="20"/>
      <c r="I72" s="19"/>
      <c r="J72" s="19"/>
      <c r="K72" s="19"/>
      <c r="L72" s="19"/>
      <c r="M72" s="19"/>
    </row>
    <row r="73" spans="1:13" ht="15" customHeight="1">
      <c r="A73" s="20"/>
      <c r="B73" s="19"/>
      <c r="C73" s="19"/>
      <c r="D73" s="19"/>
      <c r="E73" s="21"/>
      <c r="F73" s="147"/>
      <c r="G73" s="19"/>
      <c r="H73" s="20"/>
      <c r="I73" s="19"/>
      <c r="J73" s="19"/>
      <c r="K73" s="19"/>
      <c r="L73" s="19"/>
      <c r="M73" s="19"/>
    </row>
    <row r="74" spans="1:13" ht="15" customHeight="1">
      <c r="A74" s="20"/>
      <c r="B74" s="19"/>
      <c r="C74" s="19"/>
      <c r="D74" s="19"/>
      <c r="E74" s="21"/>
      <c r="F74" s="147"/>
      <c r="G74" s="19"/>
      <c r="H74" s="20"/>
      <c r="I74" s="19"/>
      <c r="J74" s="19"/>
      <c r="K74" s="19"/>
      <c r="L74" s="19"/>
      <c r="M74" s="19"/>
    </row>
    <row r="75" spans="1:13" ht="15" customHeight="1">
      <c r="A75" s="20"/>
      <c r="B75" s="19"/>
      <c r="C75" s="19"/>
      <c r="D75" s="19"/>
      <c r="E75" s="21"/>
      <c r="F75" s="147"/>
      <c r="G75" s="19"/>
      <c r="H75" s="20"/>
      <c r="I75" s="19"/>
      <c r="J75" s="19"/>
      <c r="K75" s="19"/>
      <c r="L75" s="19"/>
      <c r="M75" s="19"/>
    </row>
    <row r="76" spans="1:13" ht="15" customHeight="1">
      <c r="A76" s="20"/>
      <c r="B76" s="19"/>
      <c r="C76" s="19"/>
      <c r="D76" s="19"/>
      <c r="E76" s="21"/>
      <c r="F76" s="147"/>
      <c r="G76" s="19"/>
      <c r="H76" s="20"/>
      <c r="I76" s="19"/>
      <c r="J76" s="19"/>
      <c r="K76" s="19"/>
      <c r="L76" s="19"/>
      <c r="M76" s="19"/>
    </row>
    <row r="77" spans="1:13" ht="15" customHeight="1">
      <c r="A77" s="20"/>
      <c r="B77" s="19"/>
      <c r="C77" s="19"/>
      <c r="D77" s="19"/>
      <c r="E77" s="21"/>
      <c r="F77" s="147"/>
      <c r="G77" s="19"/>
      <c r="H77" s="20"/>
      <c r="I77" s="19"/>
      <c r="J77" s="19"/>
      <c r="K77" s="19"/>
      <c r="L77" s="19"/>
      <c r="M77" s="19"/>
    </row>
    <row r="78" spans="1:13" ht="15" customHeight="1">
      <c r="A78" s="20"/>
      <c r="B78" s="19"/>
      <c r="C78" s="19"/>
      <c r="D78" s="19"/>
      <c r="E78" s="21"/>
      <c r="F78" s="147"/>
      <c r="G78" s="19"/>
      <c r="H78" s="20"/>
      <c r="I78" s="19"/>
      <c r="J78" s="19"/>
      <c r="K78" s="19"/>
      <c r="L78" s="19"/>
      <c r="M78" s="19"/>
    </row>
    <row r="79" spans="1:13" ht="15" customHeight="1">
      <c r="A79" s="20"/>
      <c r="B79" s="19"/>
      <c r="C79" s="19"/>
      <c r="D79" s="19"/>
      <c r="E79" s="21"/>
      <c r="F79" s="147"/>
      <c r="G79" s="19"/>
      <c r="H79" s="20"/>
      <c r="I79" s="19"/>
      <c r="J79" s="19"/>
      <c r="K79" s="19"/>
      <c r="L79" s="19"/>
      <c r="M79" s="19"/>
    </row>
    <row r="80" spans="1:13" ht="15" customHeight="1">
      <c r="A80" s="20"/>
      <c r="B80" s="19"/>
      <c r="C80" s="19"/>
      <c r="D80" s="19"/>
      <c r="E80" s="21"/>
      <c r="F80" s="147"/>
      <c r="G80" s="19"/>
      <c r="H80" s="20"/>
      <c r="I80" s="19"/>
      <c r="J80" s="19"/>
      <c r="K80" s="19"/>
      <c r="L80" s="19"/>
      <c r="M80" s="19"/>
    </row>
    <row r="81" spans="1:13" ht="15" customHeight="1">
      <c r="A81" s="20"/>
      <c r="B81" s="19"/>
      <c r="C81" s="19"/>
      <c r="D81" s="19"/>
      <c r="E81" s="21"/>
      <c r="F81" s="147"/>
      <c r="G81" s="19"/>
      <c r="H81" s="20"/>
      <c r="I81" s="19"/>
      <c r="J81" s="19"/>
      <c r="K81" s="19"/>
      <c r="L81" s="19"/>
      <c r="M81" s="19"/>
    </row>
    <row r="82" spans="1:13" ht="15" customHeight="1">
      <c r="A82" s="20"/>
      <c r="B82" s="19"/>
      <c r="C82" s="19"/>
      <c r="D82" s="19"/>
      <c r="E82" s="21"/>
      <c r="F82" s="147"/>
      <c r="G82" s="19"/>
      <c r="H82" s="20"/>
      <c r="I82" s="19"/>
      <c r="J82" s="19"/>
      <c r="K82" s="19"/>
      <c r="L82" s="19"/>
      <c r="M82" s="19"/>
    </row>
    <row r="83" spans="1:13" ht="15" customHeight="1">
      <c r="A83" s="20"/>
      <c r="B83" s="19"/>
      <c r="C83" s="19"/>
      <c r="D83" s="19"/>
      <c r="E83" s="21"/>
      <c r="F83" s="147"/>
      <c r="G83" s="19"/>
      <c r="H83" s="20"/>
      <c r="I83" s="19"/>
      <c r="J83" s="19"/>
      <c r="K83" s="19"/>
      <c r="L83" s="19"/>
      <c r="M83" s="19"/>
    </row>
    <row r="84" spans="1:13" ht="15" customHeight="1">
      <c r="A84" s="20"/>
      <c r="B84" s="19"/>
      <c r="C84" s="19"/>
      <c r="D84" s="19"/>
      <c r="E84" s="21"/>
      <c r="F84" s="147"/>
      <c r="G84" s="19"/>
      <c r="H84" s="20"/>
      <c r="I84" s="19"/>
      <c r="J84" s="19"/>
      <c r="K84" s="19"/>
      <c r="L84" s="19"/>
      <c r="M84" s="19"/>
    </row>
    <row r="85" spans="1:13" ht="15" customHeight="1">
      <c r="A85" s="20"/>
      <c r="B85" s="19"/>
      <c r="C85" s="19"/>
      <c r="D85" s="19"/>
      <c r="E85" s="21"/>
      <c r="F85" s="147"/>
      <c r="G85" s="19"/>
      <c r="H85" s="20"/>
      <c r="I85" s="19"/>
      <c r="J85" s="19"/>
      <c r="K85" s="19"/>
      <c r="L85" s="19"/>
      <c r="M85" s="19"/>
    </row>
    <row r="86" spans="1:13" ht="15" customHeight="1">
      <c r="A86" s="20"/>
      <c r="B86" s="19"/>
      <c r="C86" s="19"/>
      <c r="D86" s="19"/>
      <c r="E86" s="21"/>
      <c r="F86" s="147"/>
      <c r="G86" s="19"/>
      <c r="H86" s="20"/>
      <c r="I86" s="19"/>
      <c r="J86" s="19"/>
      <c r="K86" s="19"/>
      <c r="L86" s="19"/>
      <c r="M86" s="19"/>
    </row>
    <row r="87" spans="1:13" ht="15" customHeight="1">
      <c r="A87" s="20"/>
      <c r="B87" s="19"/>
      <c r="C87" s="19"/>
      <c r="D87" s="19"/>
      <c r="E87" s="21"/>
      <c r="F87" s="147"/>
      <c r="G87" s="19"/>
      <c r="H87" s="20"/>
      <c r="I87" s="19"/>
      <c r="J87" s="19"/>
      <c r="K87" s="19"/>
      <c r="L87" s="19"/>
      <c r="M87" s="19"/>
    </row>
    <row r="88" spans="1:13" ht="15" customHeight="1">
      <c r="A88" s="20"/>
      <c r="B88" s="19"/>
      <c r="C88" s="19"/>
      <c r="D88" s="19"/>
      <c r="E88" s="21"/>
      <c r="F88" s="147"/>
      <c r="G88" s="19"/>
      <c r="H88" s="20"/>
      <c r="I88" s="19"/>
      <c r="J88" s="19"/>
      <c r="K88" s="19"/>
      <c r="L88" s="19"/>
      <c r="M88" s="19"/>
    </row>
    <row r="89" spans="1:13" ht="15" customHeight="1">
      <c r="A89" s="20"/>
      <c r="B89" s="19"/>
      <c r="C89" s="19"/>
      <c r="D89" s="19"/>
      <c r="E89" s="21"/>
      <c r="F89" s="147"/>
      <c r="G89" s="19"/>
      <c r="H89" s="20"/>
      <c r="I89" s="19"/>
      <c r="J89" s="19"/>
      <c r="K89" s="19"/>
      <c r="L89" s="19"/>
      <c r="M89" s="19"/>
    </row>
    <row r="90" spans="1:13" ht="15" customHeight="1">
      <c r="A90" s="20"/>
      <c r="B90" s="19"/>
      <c r="C90" s="19"/>
      <c r="D90" s="19"/>
      <c r="E90" s="21"/>
      <c r="F90" s="147"/>
      <c r="G90" s="19"/>
      <c r="H90" s="20"/>
      <c r="I90" s="19"/>
      <c r="J90" s="19"/>
      <c r="K90" s="19"/>
      <c r="L90" s="19"/>
      <c r="M90" s="19"/>
    </row>
    <row r="91" spans="1:13" ht="15" customHeight="1">
      <c r="A91" s="20"/>
      <c r="B91" s="19"/>
      <c r="C91" s="19"/>
      <c r="D91" s="19"/>
      <c r="E91" s="21"/>
      <c r="F91" s="147"/>
      <c r="G91" s="19"/>
      <c r="H91" s="20"/>
      <c r="I91" s="19"/>
      <c r="J91" s="19"/>
      <c r="K91" s="19"/>
      <c r="L91" s="19"/>
      <c r="M91" s="19"/>
    </row>
    <row r="92" spans="1:13" ht="15" customHeight="1">
      <c r="A92" s="20"/>
      <c r="B92" s="19"/>
      <c r="C92" s="19"/>
      <c r="D92" s="19"/>
      <c r="E92" s="21"/>
      <c r="F92" s="147"/>
      <c r="G92" s="19"/>
      <c r="H92" s="20"/>
      <c r="I92" s="19"/>
      <c r="J92" s="19"/>
      <c r="K92" s="19"/>
      <c r="L92" s="19"/>
      <c r="M92" s="19"/>
    </row>
    <row r="93" spans="1:13" ht="15" customHeight="1">
      <c r="A93" s="20"/>
      <c r="B93" s="19"/>
      <c r="C93" s="19"/>
      <c r="D93" s="19"/>
      <c r="E93" s="21"/>
      <c r="F93" s="147"/>
      <c r="G93" s="19"/>
      <c r="H93" s="20"/>
      <c r="I93" s="19"/>
      <c r="J93" s="19"/>
      <c r="K93" s="19"/>
      <c r="L93" s="19"/>
      <c r="M93" s="19"/>
    </row>
    <row r="94" spans="1:13" ht="15" customHeight="1">
      <c r="A94" s="20"/>
      <c r="B94" s="19"/>
      <c r="C94" s="19"/>
      <c r="D94" s="19"/>
      <c r="E94" s="21"/>
      <c r="F94" s="147"/>
      <c r="G94" s="19"/>
      <c r="H94" s="20"/>
      <c r="I94" s="19"/>
      <c r="J94" s="19"/>
      <c r="K94" s="19"/>
      <c r="L94" s="19"/>
      <c r="M94" s="19"/>
    </row>
    <row r="95" spans="1:13" ht="15" customHeight="1">
      <c r="A95" s="20"/>
      <c r="B95" s="19"/>
      <c r="C95" s="19"/>
      <c r="D95" s="19"/>
      <c r="E95" s="21"/>
      <c r="F95" s="147"/>
      <c r="G95" s="19"/>
      <c r="H95" s="20"/>
      <c r="I95" s="19"/>
      <c r="J95" s="19"/>
      <c r="K95" s="19"/>
      <c r="L95" s="19"/>
      <c r="M95" s="19"/>
    </row>
    <row r="96" spans="1:13" ht="15" customHeight="1">
      <c r="A96" s="20"/>
      <c r="B96" s="19"/>
      <c r="C96" s="19"/>
      <c r="D96" s="19"/>
      <c r="E96" s="21"/>
      <c r="F96" s="147"/>
      <c r="G96" s="19"/>
      <c r="H96" s="20"/>
      <c r="I96" s="19"/>
      <c r="J96" s="19"/>
      <c r="K96" s="19"/>
      <c r="L96" s="19"/>
      <c r="M96" s="19"/>
    </row>
    <row r="97" spans="1:13" ht="15" customHeight="1">
      <c r="A97" s="20"/>
      <c r="B97" s="19"/>
      <c r="C97" s="19"/>
      <c r="D97" s="19"/>
      <c r="E97" s="21"/>
      <c r="F97" s="147"/>
      <c r="G97" s="19"/>
      <c r="H97" s="20"/>
      <c r="I97" s="19"/>
      <c r="J97" s="19"/>
      <c r="K97" s="19"/>
      <c r="L97" s="19"/>
      <c r="M97" s="19"/>
    </row>
    <row r="98" spans="1:13" ht="15" customHeight="1">
      <c r="A98" s="20"/>
      <c r="B98" s="19"/>
      <c r="C98" s="19"/>
      <c r="D98" s="19"/>
      <c r="E98" s="21"/>
      <c r="F98" s="147"/>
      <c r="G98" s="19"/>
      <c r="H98" s="20"/>
      <c r="I98" s="19"/>
      <c r="J98" s="19"/>
      <c r="K98" s="19"/>
      <c r="L98" s="19"/>
      <c r="M98" s="19"/>
    </row>
    <row r="99" spans="1:13" ht="15" customHeight="1">
      <c r="A99" s="20"/>
      <c r="B99" s="19"/>
      <c r="C99" s="19"/>
      <c r="D99" s="19"/>
      <c r="E99" s="21"/>
      <c r="F99" s="147"/>
      <c r="G99" s="19"/>
      <c r="H99" s="20"/>
      <c r="I99" s="19"/>
      <c r="J99" s="19"/>
      <c r="K99" s="19"/>
      <c r="L99" s="19"/>
      <c r="M99" s="19"/>
    </row>
    <row r="100" spans="1:13" ht="15" customHeight="1">
      <c r="A100" s="20"/>
      <c r="B100" s="19"/>
      <c r="C100" s="19"/>
      <c r="D100" s="19"/>
      <c r="E100" s="21"/>
      <c r="F100" s="147"/>
      <c r="G100" s="19"/>
      <c r="H100" s="20"/>
      <c r="I100" s="19"/>
      <c r="J100" s="19"/>
      <c r="K100" s="19"/>
      <c r="L100" s="19"/>
      <c r="M100" s="19"/>
    </row>
    <row r="101" spans="1:13" ht="15" customHeight="1">
      <c r="A101" s="20"/>
      <c r="B101" s="19"/>
      <c r="C101" s="19"/>
      <c r="D101" s="19"/>
      <c r="E101" s="21"/>
      <c r="F101" s="147"/>
      <c r="G101" s="19"/>
      <c r="H101" s="20"/>
      <c r="I101" s="19"/>
      <c r="J101" s="19"/>
      <c r="K101" s="19"/>
      <c r="L101" s="19"/>
      <c r="M101" s="19"/>
    </row>
    <row r="102" spans="1:13" ht="15" customHeight="1">
      <c r="A102" s="20"/>
      <c r="B102" s="19"/>
      <c r="C102" s="19"/>
      <c r="D102" s="19"/>
      <c r="E102" s="21"/>
      <c r="F102" s="147"/>
      <c r="G102" s="19"/>
      <c r="H102" s="20"/>
      <c r="I102" s="19"/>
      <c r="J102" s="19"/>
      <c r="K102" s="19"/>
      <c r="L102" s="19"/>
      <c r="M102" s="19"/>
    </row>
    <row r="103" spans="1:13" ht="15" customHeight="1">
      <c r="A103" s="20"/>
      <c r="B103" s="19"/>
      <c r="C103" s="19"/>
      <c r="D103" s="19"/>
      <c r="E103" s="21"/>
      <c r="F103" s="147"/>
      <c r="G103" s="19"/>
      <c r="H103" s="20"/>
      <c r="I103" s="19"/>
      <c r="J103" s="19"/>
      <c r="K103" s="19"/>
      <c r="L103" s="19"/>
      <c r="M103" s="19"/>
    </row>
    <row r="104" spans="1:13" ht="15" customHeight="1">
      <c r="A104" s="20"/>
      <c r="B104" s="19"/>
      <c r="C104" s="19"/>
      <c r="D104" s="19"/>
      <c r="E104" s="21"/>
      <c r="F104" s="147"/>
      <c r="G104" s="19"/>
      <c r="H104" s="20"/>
      <c r="I104" s="19"/>
      <c r="J104" s="19"/>
      <c r="K104" s="19"/>
      <c r="L104" s="19"/>
      <c r="M104" s="19"/>
    </row>
    <row r="105" spans="1:13" ht="15" customHeight="1">
      <c r="A105" s="20"/>
      <c r="B105" s="19"/>
      <c r="C105" s="19"/>
      <c r="D105" s="19"/>
      <c r="E105" s="21"/>
      <c r="F105" s="147"/>
      <c r="G105" s="19"/>
      <c r="H105" s="20"/>
      <c r="I105" s="19"/>
      <c r="J105" s="19"/>
      <c r="K105" s="19"/>
      <c r="L105" s="19"/>
      <c r="M105" s="19"/>
    </row>
    <row r="106" spans="1:13" ht="15" customHeight="1">
      <c r="A106" s="20"/>
      <c r="B106" s="19"/>
      <c r="C106" s="19"/>
      <c r="D106" s="19"/>
      <c r="E106" s="21"/>
      <c r="F106" s="147"/>
      <c r="G106" s="19"/>
      <c r="H106" s="20"/>
      <c r="I106" s="19"/>
      <c r="J106" s="19"/>
      <c r="K106" s="19"/>
      <c r="L106" s="19"/>
      <c r="M106" s="19"/>
    </row>
    <row r="107" spans="1:13" ht="15" customHeight="1">
      <c r="A107" s="20"/>
      <c r="B107" s="19"/>
      <c r="C107" s="19"/>
      <c r="D107" s="19"/>
      <c r="E107" s="21"/>
      <c r="F107" s="147"/>
      <c r="G107" s="19"/>
      <c r="H107" s="20"/>
      <c r="I107" s="19"/>
      <c r="J107" s="19"/>
      <c r="K107" s="19"/>
      <c r="L107" s="19"/>
      <c r="M107" s="19"/>
    </row>
    <row r="108" spans="1:13" ht="15" customHeight="1">
      <c r="A108" s="20"/>
      <c r="B108" s="19"/>
      <c r="C108" s="19"/>
      <c r="D108" s="19"/>
      <c r="E108" s="21"/>
      <c r="F108" s="147"/>
      <c r="G108" s="19"/>
      <c r="H108" s="20"/>
      <c r="I108" s="19"/>
      <c r="J108" s="19"/>
      <c r="K108" s="19"/>
      <c r="L108" s="19"/>
      <c r="M108" s="19"/>
    </row>
    <row r="109" spans="1:13" ht="15" customHeight="1">
      <c r="A109" s="20"/>
      <c r="B109" s="19"/>
      <c r="C109" s="19"/>
      <c r="D109" s="19"/>
      <c r="E109" s="21"/>
      <c r="F109" s="147"/>
      <c r="G109" s="19"/>
      <c r="H109" s="20"/>
      <c r="I109" s="19"/>
      <c r="J109" s="19"/>
      <c r="K109" s="19"/>
      <c r="L109" s="19"/>
      <c r="M109" s="19"/>
    </row>
    <row r="110" spans="1:13" ht="15" customHeight="1">
      <c r="A110" s="20"/>
      <c r="B110" s="19"/>
      <c r="C110" s="19"/>
      <c r="D110" s="19"/>
      <c r="E110" s="21"/>
      <c r="F110" s="147"/>
      <c r="G110" s="19"/>
      <c r="H110" s="20"/>
      <c r="I110" s="19"/>
      <c r="J110" s="19"/>
      <c r="K110" s="19"/>
      <c r="L110" s="19"/>
      <c r="M110" s="19"/>
    </row>
    <row r="111" spans="1:13" ht="15" customHeight="1">
      <c r="A111" s="20"/>
      <c r="B111" s="19"/>
      <c r="C111" s="19"/>
      <c r="D111" s="19"/>
      <c r="E111" s="21"/>
      <c r="F111" s="147"/>
      <c r="G111" s="19"/>
      <c r="H111" s="20"/>
      <c r="I111" s="19"/>
      <c r="J111" s="19"/>
      <c r="K111" s="19"/>
      <c r="L111" s="19"/>
      <c r="M111" s="19"/>
    </row>
    <row r="112" spans="1:13" ht="15" customHeight="1">
      <c r="A112" s="20"/>
      <c r="B112" s="19"/>
      <c r="C112" s="19"/>
      <c r="D112" s="19"/>
      <c r="E112" s="21"/>
      <c r="F112" s="147"/>
      <c r="G112" s="19"/>
      <c r="H112" s="20"/>
      <c r="I112" s="19"/>
      <c r="J112" s="19"/>
      <c r="K112" s="19"/>
      <c r="L112" s="19"/>
      <c r="M112" s="19"/>
    </row>
    <row r="113" spans="1:13" ht="15" customHeight="1">
      <c r="A113" s="20"/>
      <c r="B113" s="19"/>
      <c r="C113" s="19"/>
      <c r="D113" s="19"/>
      <c r="E113" s="21"/>
      <c r="F113" s="147"/>
      <c r="G113" s="19"/>
      <c r="H113" s="20"/>
      <c r="I113" s="19"/>
      <c r="J113" s="19"/>
      <c r="K113" s="19"/>
      <c r="L113" s="19"/>
      <c r="M113" s="19"/>
    </row>
    <row r="114" spans="1:13" ht="15" customHeight="1">
      <c r="A114" s="20"/>
      <c r="B114" s="19"/>
      <c r="C114" s="19"/>
      <c r="D114" s="19"/>
      <c r="E114" s="21"/>
      <c r="F114" s="147"/>
      <c r="G114" s="19"/>
      <c r="H114" s="20"/>
      <c r="I114" s="19"/>
      <c r="J114" s="19"/>
      <c r="K114" s="19"/>
      <c r="L114" s="19"/>
      <c r="M114" s="19"/>
    </row>
    <row r="115" spans="1:13" ht="15" customHeight="1">
      <c r="A115" s="20"/>
      <c r="B115" s="19"/>
      <c r="C115" s="19"/>
      <c r="D115" s="19"/>
      <c r="E115" s="21"/>
      <c r="F115" s="147"/>
      <c r="G115" s="19"/>
      <c r="H115" s="20"/>
      <c r="I115" s="19"/>
      <c r="J115" s="19"/>
      <c r="K115" s="19"/>
      <c r="L115" s="19"/>
      <c r="M115" s="19"/>
    </row>
    <row r="116" spans="1:13" ht="15" customHeight="1">
      <c r="A116" s="20"/>
      <c r="B116" s="19"/>
      <c r="C116" s="19"/>
      <c r="D116" s="19"/>
      <c r="E116" s="21"/>
      <c r="F116" s="147"/>
      <c r="G116" s="19"/>
      <c r="H116" s="20"/>
      <c r="I116" s="19"/>
      <c r="J116" s="19"/>
      <c r="K116" s="19"/>
      <c r="L116" s="19"/>
      <c r="M116" s="19"/>
    </row>
    <row r="117" spans="1:13" ht="15" customHeight="1">
      <c r="A117" s="20"/>
      <c r="B117" s="19"/>
      <c r="C117" s="19"/>
      <c r="D117" s="19"/>
      <c r="E117" s="21"/>
      <c r="F117" s="147"/>
      <c r="G117" s="19"/>
      <c r="H117" s="20"/>
      <c r="I117" s="19"/>
      <c r="J117" s="19"/>
      <c r="K117" s="19"/>
      <c r="L117" s="19"/>
      <c r="M117" s="19"/>
    </row>
    <row r="118" spans="1:13" ht="15" customHeight="1">
      <c r="A118" s="20"/>
      <c r="B118" s="19"/>
      <c r="C118" s="19"/>
      <c r="D118" s="19"/>
      <c r="E118" s="21"/>
      <c r="F118" s="147"/>
      <c r="G118" s="19"/>
      <c r="H118" s="20"/>
      <c r="I118" s="19"/>
      <c r="J118" s="19"/>
      <c r="K118" s="19"/>
      <c r="L118" s="19"/>
      <c r="M118" s="19"/>
    </row>
    <row r="119" spans="1:13" ht="15" customHeight="1">
      <c r="A119" s="20"/>
      <c r="B119" s="19"/>
      <c r="C119" s="19"/>
      <c r="D119" s="19"/>
      <c r="E119" s="21"/>
      <c r="F119" s="147"/>
      <c r="G119" s="19"/>
      <c r="H119" s="20"/>
      <c r="I119" s="19"/>
      <c r="J119" s="19"/>
      <c r="K119" s="19"/>
      <c r="L119" s="19"/>
      <c r="M119" s="19"/>
    </row>
    <row r="120" spans="1:13" ht="15" customHeight="1">
      <c r="A120" s="20"/>
      <c r="B120" s="19"/>
      <c r="C120" s="19"/>
      <c r="D120" s="19"/>
      <c r="E120" s="21"/>
      <c r="F120" s="147"/>
      <c r="G120" s="19"/>
      <c r="H120" s="20"/>
      <c r="I120" s="19"/>
      <c r="J120" s="19"/>
      <c r="K120" s="19"/>
      <c r="L120" s="19"/>
      <c r="M120" s="19"/>
    </row>
    <row r="121" spans="1:13" ht="15" customHeight="1">
      <c r="A121" s="20"/>
      <c r="B121" s="19"/>
      <c r="C121" s="19"/>
      <c r="D121" s="19"/>
      <c r="E121" s="21"/>
      <c r="F121" s="147"/>
      <c r="G121" s="19"/>
      <c r="H121" s="20"/>
      <c r="I121" s="19"/>
      <c r="J121" s="19"/>
      <c r="K121" s="19"/>
      <c r="L121" s="19"/>
      <c r="M121" s="19"/>
    </row>
    <row r="122" spans="1:13" ht="15" customHeight="1">
      <c r="A122" s="20"/>
      <c r="B122" s="19"/>
      <c r="C122" s="19"/>
      <c r="D122" s="19"/>
      <c r="E122" s="21"/>
      <c r="F122" s="147"/>
      <c r="G122" s="19"/>
      <c r="H122" s="20"/>
      <c r="I122" s="19"/>
      <c r="J122" s="19"/>
      <c r="K122" s="19"/>
      <c r="L122" s="19"/>
      <c r="M122" s="19"/>
    </row>
    <row r="123" spans="1:13" ht="15" customHeight="1">
      <c r="A123" s="20"/>
      <c r="B123" s="19"/>
      <c r="C123" s="19"/>
      <c r="D123" s="19"/>
      <c r="E123" s="21"/>
      <c r="F123" s="147"/>
      <c r="G123" s="19"/>
      <c r="H123" s="20"/>
      <c r="I123" s="19"/>
      <c r="J123" s="19"/>
      <c r="K123" s="19"/>
      <c r="L123" s="19"/>
      <c r="M123" s="19"/>
    </row>
    <row r="124" spans="1:13" ht="15" customHeight="1">
      <c r="A124" s="20"/>
      <c r="B124" s="19"/>
      <c r="C124" s="19"/>
      <c r="D124" s="19"/>
      <c r="E124" s="21"/>
      <c r="F124" s="147"/>
      <c r="G124" s="19"/>
      <c r="H124" s="20"/>
      <c r="I124" s="19"/>
      <c r="J124" s="19"/>
      <c r="K124" s="19"/>
      <c r="L124" s="19"/>
      <c r="M124" s="19"/>
    </row>
    <row r="125" spans="1:13" ht="15" customHeight="1">
      <c r="A125" s="20"/>
      <c r="B125" s="19"/>
      <c r="C125" s="19"/>
      <c r="D125" s="19"/>
      <c r="E125" s="21"/>
      <c r="F125" s="147"/>
      <c r="G125" s="19"/>
      <c r="H125" s="20"/>
      <c r="I125" s="19"/>
      <c r="J125" s="19"/>
      <c r="K125" s="19"/>
      <c r="L125" s="19"/>
      <c r="M125" s="19"/>
    </row>
    <row r="126" spans="1:13" ht="15" customHeight="1">
      <c r="A126" s="20"/>
      <c r="B126" s="19"/>
      <c r="C126" s="19"/>
      <c r="D126" s="19"/>
      <c r="E126" s="21"/>
      <c r="F126" s="147"/>
      <c r="G126" s="19"/>
      <c r="H126" s="20"/>
      <c r="I126" s="19"/>
      <c r="J126" s="19"/>
      <c r="K126" s="19"/>
      <c r="L126" s="19"/>
      <c r="M126" s="19"/>
    </row>
    <row r="127" spans="1:13" ht="15" customHeight="1">
      <c r="A127" s="20"/>
      <c r="B127" s="19"/>
      <c r="C127" s="19"/>
      <c r="D127" s="19"/>
      <c r="E127" s="21"/>
      <c r="F127" s="147"/>
      <c r="G127" s="19"/>
      <c r="H127" s="20"/>
      <c r="I127" s="19"/>
      <c r="J127" s="19"/>
      <c r="K127" s="19"/>
      <c r="L127" s="19"/>
      <c r="M127" s="19"/>
    </row>
    <row r="128" spans="1:13" ht="15" customHeight="1">
      <c r="A128" s="20"/>
      <c r="B128" s="19"/>
      <c r="C128" s="19"/>
      <c r="D128" s="19"/>
      <c r="E128" s="21"/>
      <c r="F128" s="147"/>
      <c r="G128" s="19"/>
      <c r="H128" s="20"/>
      <c r="I128" s="19"/>
      <c r="J128" s="19"/>
      <c r="K128" s="19"/>
      <c r="L128" s="19"/>
      <c r="M128" s="19"/>
    </row>
    <row r="129" spans="1:13" ht="15" customHeight="1">
      <c r="A129" s="20"/>
      <c r="B129" s="19"/>
      <c r="C129" s="19"/>
      <c r="D129" s="19"/>
      <c r="E129" s="21"/>
      <c r="F129" s="147"/>
      <c r="G129" s="19"/>
      <c r="H129" s="20"/>
      <c r="I129" s="19"/>
      <c r="J129" s="19"/>
      <c r="K129" s="19"/>
      <c r="L129" s="19"/>
      <c r="M129" s="19"/>
    </row>
    <row r="130" spans="1:13" ht="15" customHeight="1">
      <c r="A130" s="20"/>
      <c r="B130" s="19"/>
      <c r="C130" s="19"/>
      <c r="D130" s="19"/>
      <c r="E130" s="21"/>
      <c r="F130" s="147"/>
      <c r="G130" s="19"/>
      <c r="H130" s="20"/>
      <c r="I130" s="19"/>
      <c r="J130" s="19"/>
      <c r="K130" s="19"/>
      <c r="L130" s="19"/>
      <c r="M130" s="19"/>
    </row>
    <row r="131" spans="1:13" ht="15" customHeight="1">
      <c r="A131" s="20"/>
      <c r="B131" s="19"/>
      <c r="C131" s="19"/>
      <c r="D131" s="19"/>
      <c r="E131" s="21"/>
      <c r="F131" s="147"/>
      <c r="G131" s="19"/>
      <c r="H131" s="20"/>
      <c r="I131" s="19"/>
      <c r="J131" s="19"/>
      <c r="K131" s="19"/>
      <c r="L131" s="19"/>
      <c r="M131" s="19"/>
    </row>
    <row r="132" spans="1:13" ht="15" customHeight="1">
      <c r="A132" s="20"/>
      <c r="B132" s="19"/>
      <c r="C132" s="19"/>
      <c r="D132" s="19"/>
      <c r="E132" s="21"/>
      <c r="F132" s="147"/>
      <c r="G132" s="19"/>
      <c r="H132" s="20"/>
      <c r="I132" s="19"/>
      <c r="J132" s="19"/>
      <c r="K132" s="19"/>
      <c r="L132" s="19"/>
      <c r="M132" s="19"/>
    </row>
    <row r="133" spans="1:13" ht="15" customHeight="1">
      <c r="A133" s="20"/>
      <c r="B133" s="19"/>
      <c r="C133" s="19"/>
      <c r="D133" s="19"/>
      <c r="E133" s="21"/>
      <c r="F133" s="147"/>
      <c r="G133" s="19"/>
      <c r="H133" s="20"/>
      <c r="I133" s="19"/>
      <c r="J133" s="19"/>
      <c r="K133" s="19"/>
      <c r="L133" s="19"/>
      <c r="M133" s="19"/>
    </row>
    <row r="134" spans="1:13" ht="15" customHeight="1">
      <c r="A134" s="20"/>
      <c r="B134" s="19"/>
      <c r="C134" s="19"/>
      <c r="D134" s="19"/>
      <c r="E134" s="21"/>
      <c r="F134" s="147"/>
      <c r="G134" s="19"/>
      <c r="H134" s="20"/>
      <c r="I134" s="19"/>
      <c r="J134" s="19"/>
      <c r="K134" s="19"/>
      <c r="L134" s="19"/>
      <c r="M134" s="19"/>
    </row>
    <row r="135" spans="1:13" ht="15" customHeight="1">
      <c r="A135" s="20"/>
      <c r="B135" s="19"/>
      <c r="C135" s="19"/>
      <c r="D135" s="19"/>
      <c r="E135" s="21"/>
      <c r="F135" s="147"/>
      <c r="G135" s="19"/>
      <c r="H135" s="20"/>
      <c r="I135" s="19"/>
      <c r="J135" s="19"/>
      <c r="K135" s="19"/>
      <c r="L135" s="19"/>
      <c r="M135" s="19"/>
    </row>
    <row r="136" spans="1:13" ht="15" customHeight="1">
      <c r="A136" s="20"/>
      <c r="B136" s="19"/>
      <c r="C136" s="19"/>
      <c r="D136" s="19"/>
      <c r="E136" s="19"/>
      <c r="F136" s="147"/>
      <c r="G136" s="19"/>
      <c r="H136" s="20"/>
      <c r="I136" s="19"/>
      <c r="J136" s="19"/>
      <c r="K136" s="19"/>
      <c r="L136" s="19"/>
      <c r="M136" s="19"/>
    </row>
    <row r="137" spans="1:13" ht="15" customHeight="1">
      <c r="A137" s="20"/>
      <c r="B137" s="19"/>
      <c r="C137" s="19"/>
      <c r="D137" s="19"/>
      <c r="E137" s="19"/>
      <c r="F137" s="147"/>
      <c r="G137" s="19"/>
      <c r="H137" s="20"/>
      <c r="I137" s="19"/>
      <c r="J137" s="19"/>
      <c r="K137" s="19"/>
      <c r="L137" s="19"/>
      <c r="M137" s="19"/>
    </row>
    <row r="138" spans="1:13" ht="15" customHeight="1">
      <c r="A138" s="20"/>
      <c r="B138" s="19"/>
      <c r="C138" s="19"/>
      <c r="D138" s="19"/>
      <c r="E138" s="19"/>
      <c r="F138" s="147"/>
      <c r="G138" s="19"/>
      <c r="H138" s="20"/>
      <c r="I138" s="19"/>
      <c r="J138" s="19"/>
      <c r="K138" s="19"/>
      <c r="L138" s="19"/>
      <c r="M138" s="19"/>
    </row>
    <row r="139" spans="1:13" ht="15" customHeight="1">
      <c r="A139" s="20"/>
      <c r="B139" s="19"/>
      <c r="C139" s="19"/>
      <c r="D139" s="19"/>
      <c r="E139" s="19"/>
      <c r="F139" s="147"/>
      <c r="G139" s="19"/>
      <c r="H139" s="20"/>
      <c r="I139" s="19"/>
      <c r="J139" s="19"/>
      <c r="K139" s="19"/>
      <c r="L139" s="19"/>
      <c r="M139" s="19"/>
    </row>
    <row r="140" spans="1:13" ht="15" customHeight="1">
      <c r="A140" s="20"/>
      <c r="B140" s="19"/>
      <c r="C140" s="19"/>
      <c r="D140" s="19"/>
      <c r="E140" s="19"/>
      <c r="F140" s="147"/>
      <c r="G140" s="19"/>
      <c r="H140" s="20"/>
      <c r="I140" s="19"/>
      <c r="J140" s="19"/>
      <c r="K140" s="19"/>
      <c r="L140" s="19"/>
      <c r="M140" s="19"/>
    </row>
    <row r="141" spans="1:13" ht="15" customHeight="1">
      <c r="A141" s="20"/>
      <c r="B141" s="19"/>
      <c r="C141" s="19"/>
      <c r="D141" s="19"/>
      <c r="E141" s="19"/>
      <c r="F141" s="147"/>
      <c r="G141" s="19"/>
      <c r="H141" s="20"/>
      <c r="I141" s="19"/>
      <c r="J141" s="19"/>
      <c r="K141" s="19"/>
      <c r="L141" s="19"/>
      <c r="M141" s="19"/>
    </row>
    <row r="142" spans="1:13" ht="15" customHeight="1">
      <c r="A142" s="20"/>
      <c r="B142" s="19"/>
      <c r="C142" s="19"/>
      <c r="D142" s="19"/>
      <c r="E142" s="19"/>
      <c r="F142" s="147"/>
      <c r="G142" s="19"/>
      <c r="H142" s="20"/>
      <c r="I142" s="19"/>
      <c r="J142" s="19"/>
      <c r="K142" s="19"/>
      <c r="L142" s="19"/>
      <c r="M142" s="19"/>
    </row>
    <row r="143" spans="1:13" ht="15" customHeight="1">
      <c r="A143" s="20"/>
      <c r="B143" s="19"/>
      <c r="C143" s="19"/>
      <c r="D143" s="19"/>
      <c r="E143" s="19"/>
      <c r="F143" s="147"/>
      <c r="G143" s="19"/>
      <c r="H143" s="20"/>
      <c r="I143" s="19"/>
      <c r="J143" s="19"/>
      <c r="K143" s="19"/>
      <c r="L143" s="19"/>
      <c r="M143" s="19"/>
    </row>
    <row r="144" spans="1:13" ht="15" customHeight="1">
      <c r="A144" s="20"/>
      <c r="B144" s="19"/>
      <c r="C144" s="19"/>
      <c r="D144" s="19"/>
      <c r="E144" s="19"/>
      <c r="F144" s="147"/>
      <c r="G144" s="19"/>
      <c r="H144" s="20"/>
      <c r="I144" s="19"/>
      <c r="J144" s="19"/>
      <c r="K144" s="19"/>
      <c r="L144" s="19"/>
      <c r="M144" s="19"/>
    </row>
    <row r="145" spans="1:13" ht="15" customHeight="1">
      <c r="A145" s="20"/>
      <c r="B145" s="19"/>
      <c r="C145" s="19"/>
      <c r="D145" s="19"/>
      <c r="E145" s="19"/>
      <c r="F145" s="147"/>
      <c r="G145" s="19"/>
      <c r="H145" s="20"/>
      <c r="I145" s="19"/>
      <c r="J145" s="19"/>
      <c r="K145" s="19"/>
      <c r="L145" s="19"/>
      <c r="M145" s="19"/>
    </row>
    <row r="146" spans="1:13" ht="15" customHeight="1">
      <c r="A146" s="20"/>
      <c r="B146" s="19"/>
      <c r="C146" s="19"/>
      <c r="D146" s="19"/>
      <c r="E146" s="19"/>
      <c r="F146" s="147"/>
      <c r="G146" s="19"/>
      <c r="H146" s="20"/>
      <c r="I146" s="19"/>
      <c r="J146" s="19"/>
      <c r="K146" s="19"/>
      <c r="L146" s="19"/>
      <c r="M146" s="19"/>
    </row>
    <row r="147" spans="1:13" ht="15" customHeight="1">
      <c r="A147" s="20"/>
      <c r="B147" s="19"/>
      <c r="C147" s="19"/>
      <c r="D147" s="19"/>
      <c r="E147" s="19"/>
      <c r="F147" s="147"/>
      <c r="G147" s="19"/>
      <c r="H147" s="20"/>
      <c r="I147" s="19"/>
      <c r="J147" s="19"/>
      <c r="K147" s="19"/>
      <c r="L147" s="19"/>
      <c r="M147" s="19"/>
    </row>
    <row r="148" spans="1:13" ht="15" customHeight="1">
      <c r="A148" s="20"/>
      <c r="B148" s="19"/>
      <c r="C148" s="19"/>
      <c r="D148" s="19"/>
      <c r="E148" s="19"/>
      <c r="F148" s="147"/>
      <c r="G148" s="19"/>
      <c r="H148" s="20"/>
      <c r="I148" s="19"/>
      <c r="J148" s="19"/>
      <c r="K148" s="19"/>
      <c r="L148" s="19"/>
      <c r="M148" s="19"/>
    </row>
    <row r="149" spans="1:13" ht="15" customHeight="1">
      <c r="A149" s="20"/>
      <c r="B149" s="19"/>
      <c r="C149" s="19"/>
      <c r="D149" s="19"/>
      <c r="E149" s="19"/>
      <c r="F149" s="147"/>
      <c r="G149" s="19"/>
      <c r="H149" s="20"/>
      <c r="I149" s="19"/>
      <c r="J149" s="19"/>
      <c r="K149" s="19"/>
      <c r="L149" s="19"/>
      <c r="M149" s="19"/>
    </row>
    <row r="150" spans="1:13" ht="15" customHeight="1">
      <c r="A150" s="20"/>
      <c r="B150" s="19"/>
      <c r="C150" s="19"/>
      <c r="D150" s="19"/>
      <c r="E150" s="19"/>
      <c r="F150" s="147"/>
      <c r="G150" s="19"/>
      <c r="H150" s="20"/>
      <c r="I150" s="19"/>
      <c r="J150" s="19"/>
      <c r="K150" s="19"/>
      <c r="L150" s="19"/>
      <c r="M150" s="19"/>
    </row>
    <row r="151" spans="1:13" ht="15" customHeight="1">
      <c r="A151" s="20"/>
      <c r="B151" s="19"/>
      <c r="C151" s="19"/>
      <c r="D151" s="19"/>
      <c r="E151" s="19"/>
      <c r="F151" s="147"/>
      <c r="G151" s="19"/>
      <c r="H151" s="20"/>
      <c r="I151" s="19"/>
      <c r="J151" s="19"/>
      <c r="K151" s="19"/>
      <c r="L151" s="19"/>
      <c r="M151" s="19"/>
    </row>
    <row r="152" spans="1:13" ht="15" customHeight="1">
      <c r="A152" s="20"/>
      <c r="B152" s="19"/>
      <c r="C152" s="19"/>
      <c r="D152" s="19"/>
      <c r="E152" s="19"/>
      <c r="F152" s="147"/>
      <c r="G152" s="19"/>
      <c r="H152" s="20"/>
      <c r="I152" s="19"/>
      <c r="J152" s="19"/>
      <c r="K152" s="19"/>
      <c r="L152" s="19"/>
      <c r="M152" s="19"/>
    </row>
    <row r="153" spans="1:13" ht="15" customHeight="1">
      <c r="A153" s="20"/>
      <c r="B153" s="19"/>
      <c r="C153" s="19"/>
      <c r="D153" s="19"/>
      <c r="E153" s="19"/>
      <c r="F153" s="147"/>
      <c r="G153" s="19"/>
      <c r="H153" s="20"/>
      <c r="I153" s="19"/>
      <c r="J153" s="19"/>
      <c r="K153" s="19"/>
      <c r="L153" s="19"/>
      <c r="M153" s="19"/>
    </row>
    <row r="154" spans="1:13" ht="15" customHeight="1">
      <c r="A154" s="20"/>
      <c r="B154" s="19"/>
      <c r="C154" s="19"/>
      <c r="D154" s="19"/>
      <c r="E154" s="19"/>
      <c r="F154" s="147"/>
      <c r="G154" s="19"/>
      <c r="H154" s="20"/>
      <c r="I154" s="19"/>
      <c r="J154" s="19"/>
      <c r="K154" s="19"/>
      <c r="L154" s="19"/>
      <c r="M154" s="19"/>
    </row>
    <row r="155" spans="1:13" ht="15" customHeight="1">
      <c r="A155" s="20"/>
      <c r="B155" s="19"/>
      <c r="C155" s="19"/>
      <c r="D155" s="19"/>
      <c r="E155" s="19"/>
      <c r="F155" s="147"/>
      <c r="G155" s="19"/>
      <c r="H155" s="20"/>
      <c r="I155" s="19"/>
      <c r="J155" s="19"/>
      <c r="K155" s="19"/>
      <c r="L155" s="19"/>
      <c r="M155" s="19"/>
    </row>
    <row r="156" spans="1:13" ht="15" customHeight="1">
      <c r="A156" s="20"/>
      <c r="B156" s="19"/>
      <c r="C156" s="19"/>
      <c r="D156" s="19"/>
      <c r="E156" s="19"/>
      <c r="F156" s="147"/>
      <c r="G156" s="19"/>
      <c r="H156" s="20"/>
      <c r="I156" s="19"/>
      <c r="J156" s="19"/>
      <c r="K156" s="19"/>
      <c r="L156" s="19"/>
      <c r="M156" s="19"/>
    </row>
    <row r="157" spans="1:13" ht="15" customHeight="1">
      <c r="A157" s="20"/>
      <c r="B157" s="19"/>
      <c r="C157" s="19"/>
      <c r="D157" s="19"/>
      <c r="E157" s="19"/>
      <c r="F157" s="147"/>
      <c r="G157" s="19"/>
      <c r="H157" s="20"/>
      <c r="I157" s="19"/>
      <c r="J157" s="19"/>
      <c r="K157" s="19"/>
      <c r="L157" s="19"/>
      <c r="M157" s="19"/>
    </row>
    <row r="158" spans="1:13" ht="15" customHeight="1">
      <c r="A158" s="20"/>
      <c r="B158" s="19"/>
      <c r="C158" s="19"/>
      <c r="D158" s="19"/>
      <c r="E158" s="19"/>
      <c r="F158" s="147"/>
      <c r="G158" s="19"/>
      <c r="H158" s="20"/>
      <c r="I158" s="19"/>
      <c r="J158" s="19"/>
      <c r="K158" s="19"/>
      <c r="L158" s="19"/>
      <c r="M158" s="19"/>
    </row>
    <row r="159" spans="1:13" ht="15" customHeight="1">
      <c r="A159" s="20"/>
      <c r="B159" s="19"/>
      <c r="C159" s="19"/>
      <c r="D159" s="19"/>
      <c r="E159" s="19"/>
      <c r="F159" s="147"/>
      <c r="G159" s="19"/>
      <c r="H159" s="20"/>
      <c r="I159" s="19"/>
      <c r="J159" s="19"/>
      <c r="K159" s="19"/>
      <c r="L159" s="19"/>
      <c r="M159" s="19"/>
    </row>
    <row r="160" spans="1:13" ht="15" customHeight="1">
      <c r="A160" s="20"/>
      <c r="B160" s="19"/>
      <c r="C160" s="19"/>
      <c r="D160" s="19"/>
      <c r="E160" s="19"/>
      <c r="F160" s="147"/>
      <c r="G160" s="19"/>
      <c r="H160" s="20"/>
      <c r="I160" s="19"/>
      <c r="J160" s="19"/>
      <c r="K160" s="19"/>
      <c r="L160" s="19"/>
      <c r="M160" s="19"/>
    </row>
    <row r="161" spans="1:13" ht="15" customHeight="1">
      <c r="A161" s="20"/>
      <c r="B161" s="19"/>
      <c r="C161" s="19"/>
      <c r="D161" s="19"/>
      <c r="E161" s="19"/>
      <c r="F161" s="147"/>
      <c r="G161" s="19"/>
      <c r="H161" s="20"/>
      <c r="I161" s="19"/>
      <c r="J161" s="19"/>
      <c r="K161" s="19"/>
      <c r="L161" s="19"/>
      <c r="M161" s="19"/>
    </row>
    <row r="162" spans="1:13" ht="15" customHeight="1">
      <c r="A162" s="20"/>
      <c r="B162" s="19"/>
      <c r="C162" s="19"/>
      <c r="D162" s="19"/>
      <c r="E162" s="19"/>
      <c r="F162" s="147"/>
      <c r="G162" s="19"/>
      <c r="H162" s="20"/>
      <c r="I162" s="19"/>
      <c r="J162" s="19"/>
      <c r="K162" s="19"/>
      <c r="L162" s="19"/>
      <c r="M162" s="19"/>
    </row>
    <row r="163" spans="1:13" ht="15" customHeight="1">
      <c r="A163" s="20"/>
      <c r="B163" s="19"/>
      <c r="C163" s="19"/>
      <c r="D163" s="19"/>
      <c r="E163" s="19"/>
      <c r="F163" s="147"/>
      <c r="G163" s="19"/>
      <c r="H163" s="20"/>
      <c r="I163" s="19"/>
      <c r="J163" s="19"/>
      <c r="K163" s="19"/>
      <c r="L163" s="19"/>
      <c r="M163" s="19"/>
    </row>
    <row r="164" spans="1:13" ht="15" customHeight="1">
      <c r="A164" s="20"/>
      <c r="B164" s="19"/>
      <c r="C164" s="19"/>
      <c r="D164" s="19"/>
      <c r="E164" s="19"/>
      <c r="F164" s="147"/>
      <c r="G164" s="19"/>
      <c r="H164" s="20"/>
      <c r="I164" s="19"/>
      <c r="J164" s="19"/>
      <c r="K164" s="19"/>
      <c r="L164" s="19"/>
      <c r="M164" s="19"/>
    </row>
    <row r="165" spans="1:13" ht="15" customHeight="1">
      <c r="A165" s="20"/>
      <c r="B165" s="19"/>
      <c r="C165" s="19"/>
      <c r="D165" s="19"/>
      <c r="E165" s="19"/>
      <c r="F165" s="147"/>
      <c r="G165" s="19"/>
      <c r="H165" s="20"/>
      <c r="I165" s="19"/>
      <c r="J165" s="19"/>
      <c r="K165" s="19"/>
      <c r="L165" s="19"/>
      <c r="M165" s="19"/>
    </row>
    <row r="166" spans="1:13" ht="15" customHeight="1">
      <c r="A166" s="20"/>
      <c r="B166" s="19"/>
      <c r="C166" s="19"/>
      <c r="D166" s="19"/>
      <c r="E166" s="19"/>
      <c r="F166" s="147"/>
      <c r="G166" s="19"/>
      <c r="H166" s="20"/>
      <c r="I166" s="19"/>
      <c r="J166" s="19"/>
      <c r="K166" s="19"/>
      <c r="L166" s="19"/>
      <c r="M166" s="19"/>
    </row>
    <row r="167" spans="1:13" ht="15" customHeight="1">
      <c r="A167" s="20"/>
      <c r="B167" s="19"/>
      <c r="C167" s="19"/>
      <c r="D167" s="19"/>
      <c r="E167" s="19"/>
      <c r="F167" s="147"/>
      <c r="G167" s="19"/>
      <c r="H167" s="20"/>
      <c r="I167" s="19"/>
      <c r="J167" s="19"/>
      <c r="K167" s="19"/>
      <c r="L167" s="19"/>
      <c r="M167" s="19"/>
    </row>
    <row r="168" spans="1:13" ht="15" customHeight="1">
      <c r="A168" s="20"/>
      <c r="B168" s="19"/>
      <c r="C168" s="19"/>
      <c r="D168" s="19"/>
      <c r="E168" s="19"/>
      <c r="F168" s="147"/>
      <c r="G168" s="19"/>
      <c r="H168" s="20"/>
      <c r="I168" s="19"/>
      <c r="J168" s="19"/>
      <c r="K168" s="19"/>
      <c r="L168" s="19"/>
      <c r="M168" s="19"/>
    </row>
    <row r="169" spans="1:13" ht="15" customHeight="1">
      <c r="A169" s="20"/>
      <c r="B169" s="19"/>
      <c r="C169" s="19"/>
      <c r="D169" s="19"/>
      <c r="E169" s="19"/>
      <c r="F169" s="147"/>
      <c r="G169" s="19"/>
      <c r="H169" s="20"/>
      <c r="I169" s="19"/>
      <c r="J169" s="19"/>
      <c r="K169" s="19"/>
      <c r="L169" s="19"/>
      <c r="M169" s="19"/>
    </row>
    <row r="170" spans="1:13" ht="15" customHeight="1">
      <c r="A170" s="20"/>
      <c r="B170" s="19"/>
      <c r="C170" s="19"/>
      <c r="D170" s="19"/>
      <c r="E170" s="19"/>
      <c r="F170" s="147"/>
      <c r="G170" s="19"/>
      <c r="H170" s="20"/>
      <c r="I170" s="19"/>
      <c r="J170" s="19"/>
      <c r="K170" s="19"/>
      <c r="L170" s="19"/>
      <c r="M170" s="19"/>
    </row>
    <row r="171" spans="1:13" ht="15" customHeight="1">
      <c r="A171" s="20"/>
      <c r="B171" s="19"/>
      <c r="C171" s="19"/>
      <c r="D171" s="19"/>
      <c r="E171" s="19"/>
      <c r="F171" s="147"/>
      <c r="G171" s="19"/>
      <c r="H171" s="20"/>
      <c r="I171" s="19"/>
      <c r="J171" s="19"/>
      <c r="K171" s="19"/>
      <c r="L171" s="19"/>
      <c r="M171" s="19"/>
    </row>
    <row r="172" spans="1:13" ht="15" customHeight="1">
      <c r="A172" s="20"/>
      <c r="B172" s="19"/>
      <c r="C172" s="19"/>
      <c r="D172" s="19"/>
      <c r="E172" s="19"/>
      <c r="F172" s="147"/>
      <c r="G172" s="19"/>
      <c r="H172" s="20"/>
      <c r="I172" s="19"/>
      <c r="J172" s="19"/>
      <c r="K172" s="19"/>
      <c r="L172" s="19"/>
      <c r="M172" s="19"/>
    </row>
    <row r="173" spans="1:13" ht="15" customHeight="1">
      <c r="A173" s="20"/>
      <c r="B173" s="19"/>
      <c r="C173" s="19"/>
      <c r="D173" s="19"/>
      <c r="E173" s="19"/>
      <c r="F173" s="147"/>
      <c r="G173" s="19"/>
      <c r="H173" s="20"/>
      <c r="I173" s="19"/>
      <c r="J173" s="19"/>
      <c r="K173" s="19"/>
      <c r="L173" s="19"/>
      <c r="M173" s="19"/>
    </row>
    <row r="174" spans="1:13" ht="15" customHeight="1">
      <c r="A174" s="20"/>
      <c r="B174" s="19"/>
      <c r="C174" s="19"/>
      <c r="D174" s="19"/>
      <c r="E174" s="19"/>
      <c r="F174" s="147"/>
      <c r="G174" s="19"/>
      <c r="H174" s="20"/>
      <c r="I174" s="19"/>
      <c r="J174" s="19"/>
      <c r="K174" s="19"/>
      <c r="L174" s="19"/>
      <c r="M174" s="19"/>
    </row>
    <row r="175" spans="1:13" ht="15" customHeight="1">
      <c r="A175" s="20"/>
      <c r="B175" s="19"/>
      <c r="C175" s="19"/>
      <c r="D175" s="19"/>
      <c r="E175" s="19"/>
      <c r="F175" s="147"/>
      <c r="G175" s="19"/>
      <c r="H175" s="20"/>
      <c r="I175" s="19"/>
      <c r="J175" s="19"/>
      <c r="K175" s="19"/>
      <c r="L175" s="19"/>
      <c r="M175" s="19"/>
    </row>
    <row r="176" spans="1:13" ht="15" customHeight="1">
      <c r="A176" s="20"/>
      <c r="B176" s="19"/>
      <c r="C176" s="19"/>
      <c r="D176" s="19"/>
      <c r="E176" s="19"/>
      <c r="F176" s="147"/>
      <c r="G176" s="19"/>
      <c r="H176" s="20"/>
      <c r="I176" s="19"/>
      <c r="J176" s="19"/>
      <c r="K176" s="19"/>
      <c r="L176" s="19"/>
      <c r="M176" s="19"/>
    </row>
    <row r="177" spans="1:13" ht="15" customHeight="1">
      <c r="A177" s="20"/>
      <c r="B177" s="19"/>
      <c r="C177" s="19"/>
      <c r="D177" s="19"/>
      <c r="E177" s="19"/>
      <c r="F177" s="147"/>
      <c r="G177" s="19"/>
      <c r="H177" s="20"/>
      <c r="I177" s="19"/>
      <c r="J177" s="19"/>
      <c r="K177" s="19"/>
      <c r="L177" s="19"/>
      <c r="M177" s="19"/>
    </row>
    <row r="178" spans="1:13" ht="15" customHeight="1">
      <c r="A178" s="20"/>
      <c r="B178" s="19"/>
      <c r="C178" s="19"/>
      <c r="D178" s="19"/>
      <c r="E178" s="19"/>
      <c r="F178" s="147"/>
      <c r="G178" s="19"/>
      <c r="H178" s="20"/>
      <c r="I178" s="19"/>
      <c r="J178" s="19"/>
      <c r="K178" s="19"/>
      <c r="L178" s="19"/>
      <c r="M178" s="19"/>
    </row>
    <row r="179" spans="1:13" ht="15" customHeight="1">
      <c r="A179" s="20"/>
      <c r="B179" s="19"/>
      <c r="C179" s="19"/>
      <c r="D179" s="19"/>
      <c r="E179" s="19"/>
      <c r="F179" s="147"/>
      <c r="G179" s="19"/>
      <c r="H179" s="20"/>
      <c r="I179" s="19"/>
      <c r="J179" s="19"/>
      <c r="K179" s="19"/>
      <c r="L179" s="19"/>
      <c r="M179" s="19"/>
    </row>
    <row r="180" spans="1:13" ht="15" customHeight="1">
      <c r="A180" s="20"/>
      <c r="B180" s="19"/>
      <c r="C180" s="19"/>
      <c r="D180" s="19"/>
      <c r="E180" s="19"/>
      <c r="F180" s="147"/>
      <c r="G180" s="19"/>
      <c r="H180" s="20"/>
      <c r="I180" s="19"/>
      <c r="J180" s="19"/>
      <c r="K180" s="19"/>
      <c r="L180" s="19"/>
      <c r="M180" s="19"/>
    </row>
    <row r="181" spans="1:13" ht="15" customHeight="1">
      <c r="A181" s="20"/>
      <c r="B181" s="19"/>
      <c r="C181" s="19"/>
      <c r="D181" s="19"/>
      <c r="E181" s="19"/>
      <c r="F181" s="147"/>
      <c r="G181" s="19"/>
      <c r="H181" s="20"/>
      <c r="I181" s="19"/>
      <c r="J181" s="19"/>
      <c r="K181" s="19"/>
      <c r="L181" s="19"/>
      <c r="M181" s="19"/>
    </row>
    <row r="182" spans="1:13" ht="15" customHeight="1">
      <c r="A182" s="20"/>
      <c r="B182" s="19"/>
      <c r="C182" s="19"/>
      <c r="D182" s="19"/>
      <c r="E182" s="19"/>
      <c r="F182" s="147"/>
      <c r="G182" s="19"/>
      <c r="H182" s="20"/>
      <c r="I182" s="19"/>
      <c r="J182" s="19"/>
      <c r="K182" s="19"/>
      <c r="L182" s="19"/>
      <c r="M182" s="19"/>
    </row>
    <row r="183" spans="1:13" ht="15" customHeight="1">
      <c r="A183" s="20"/>
      <c r="B183" s="19"/>
      <c r="C183" s="19"/>
      <c r="D183" s="19"/>
      <c r="E183" s="19"/>
      <c r="F183" s="147"/>
      <c r="G183" s="19"/>
      <c r="H183" s="20"/>
      <c r="I183" s="19"/>
      <c r="J183" s="19"/>
      <c r="K183" s="19"/>
      <c r="L183" s="19"/>
      <c r="M183" s="19"/>
    </row>
    <row r="184" spans="1:13" ht="15" customHeight="1">
      <c r="A184" s="20"/>
      <c r="B184" s="19"/>
      <c r="C184" s="19"/>
      <c r="D184" s="19"/>
      <c r="E184" s="19"/>
      <c r="F184" s="147"/>
      <c r="G184" s="19"/>
      <c r="H184" s="20"/>
      <c r="I184" s="19"/>
      <c r="J184" s="19"/>
      <c r="K184" s="19"/>
      <c r="L184" s="19"/>
      <c r="M184" s="19"/>
    </row>
    <row r="185" spans="1:13" ht="15" customHeight="1">
      <c r="A185" s="20"/>
      <c r="B185" s="19"/>
      <c r="C185" s="19"/>
      <c r="D185" s="19"/>
      <c r="E185" s="19"/>
      <c r="F185" s="147"/>
      <c r="G185" s="19"/>
      <c r="H185" s="20"/>
      <c r="I185" s="19"/>
      <c r="J185" s="19"/>
      <c r="K185" s="19"/>
      <c r="L185" s="19"/>
      <c r="M185" s="19"/>
    </row>
    <row r="186" spans="1:13" ht="15" customHeight="1">
      <c r="A186" s="20"/>
      <c r="B186" s="19"/>
      <c r="C186" s="19"/>
      <c r="D186" s="19"/>
      <c r="E186" s="19"/>
      <c r="F186" s="147"/>
      <c r="G186" s="19"/>
      <c r="H186" s="20"/>
      <c r="I186" s="19"/>
      <c r="J186" s="19"/>
      <c r="K186" s="19"/>
      <c r="L186" s="19"/>
      <c r="M186" s="19"/>
    </row>
    <row r="187" spans="1:13" ht="15" customHeight="1">
      <c r="A187" s="20"/>
      <c r="B187" s="19"/>
      <c r="C187" s="19"/>
      <c r="D187" s="19"/>
      <c r="E187" s="19"/>
      <c r="F187" s="147"/>
      <c r="G187" s="19"/>
      <c r="H187" s="20"/>
      <c r="I187" s="19"/>
      <c r="J187" s="19"/>
      <c r="K187" s="19"/>
      <c r="L187" s="19"/>
      <c r="M187" s="19"/>
    </row>
    <row r="188" spans="1:13" ht="15" customHeight="1">
      <c r="A188" s="20"/>
      <c r="B188" s="19"/>
      <c r="C188" s="19"/>
      <c r="D188" s="19"/>
      <c r="E188" s="19"/>
      <c r="F188" s="147"/>
      <c r="G188" s="19"/>
      <c r="H188" s="20"/>
      <c r="I188" s="19"/>
      <c r="J188" s="19"/>
      <c r="K188" s="19"/>
      <c r="L188" s="19"/>
      <c r="M188" s="19"/>
    </row>
    <row r="189" spans="1:13" ht="15" customHeight="1">
      <c r="A189" s="20"/>
      <c r="B189" s="19"/>
      <c r="C189" s="19"/>
      <c r="D189" s="19"/>
      <c r="E189" s="19"/>
      <c r="F189" s="147"/>
      <c r="G189" s="19"/>
      <c r="H189" s="20"/>
      <c r="I189" s="19"/>
      <c r="J189" s="19"/>
      <c r="K189" s="19"/>
      <c r="L189" s="19"/>
      <c r="M189" s="19"/>
    </row>
    <row r="190" spans="1:13" ht="15" customHeight="1">
      <c r="A190" s="20"/>
      <c r="B190" s="19"/>
      <c r="C190" s="19"/>
      <c r="D190" s="19"/>
      <c r="E190" s="19"/>
      <c r="F190" s="147"/>
      <c r="G190" s="19"/>
      <c r="H190" s="20"/>
      <c r="I190" s="19"/>
      <c r="J190" s="19"/>
      <c r="K190" s="19"/>
      <c r="L190" s="19"/>
      <c r="M190" s="19"/>
    </row>
    <row r="191" spans="1:13" ht="15" customHeight="1">
      <c r="A191" s="20"/>
      <c r="B191" s="19"/>
      <c r="C191" s="19"/>
      <c r="D191" s="19"/>
      <c r="E191" s="19"/>
      <c r="F191" s="147"/>
      <c r="G191" s="19"/>
      <c r="H191" s="20"/>
      <c r="I191" s="19"/>
      <c r="J191" s="19"/>
      <c r="K191" s="19"/>
      <c r="L191" s="19"/>
      <c r="M191" s="19"/>
    </row>
    <row r="192" spans="1:13" ht="15" customHeight="1">
      <c r="A192" s="20"/>
      <c r="B192" s="19"/>
      <c r="C192" s="19"/>
      <c r="D192" s="19"/>
      <c r="E192" s="19"/>
      <c r="F192" s="147"/>
      <c r="G192" s="19"/>
      <c r="H192" s="20"/>
      <c r="I192" s="19"/>
      <c r="J192" s="19"/>
      <c r="K192" s="19"/>
      <c r="L192" s="19"/>
      <c r="M192" s="19"/>
    </row>
    <row r="193" spans="1:13" ht="15" customHeight="1">
      <c r="A193" s="20"/>
      <c r="B193" s="19"/>
      <c r="C193" s="19"/>
      <c r="D193" s="19"/>
      <c r="E193" s="19"/>
      <c r="F193" s="147"/>
      <c r="G193" s="19"/>
      <c r="H193" s="20"/>
      <c r="I193" s="19"/>
      <c r="J193" s="19"/>
      <c r="K193" s="19"/>
      <c r="L193" s="19"/>
      <c r="M193" s="19"/>
    </row>
    <row r="194" spans="1:13" ht="15" customHeight="1">
      <c r="A194" s="20"/>
      <c r="B194" s="19"/>
      <c r="C194" s="19"/>
      <c r="D194" s="19"/>
      <c r="E194" s="19"/>
      <c r="F194" s="147"/>
      <c r="G194" s="19"/>
      <c r="H194" s="20"/>
      <c r="I194" s="19"/>
      <c r="J194" s="19"/>
      <c r="K194" s="19"/>
      <c r="L194" s="19"/>
      <c r="M194" s="19"/>
    </row>
    <row r="195" spans="1:13" ht="15" customHeight="1">
      <c r="A195" s="20"/>
      <c r="B195" s="19"/>
      <c r="C195" s="19"/>
      <c r="D195" s="19"/>
      <c r="E195" s="19"/>
      <c r="F195" s="147"/>
      <c r="G195" s="19"/>
      <c r="H195" s="20"/>
      <c r="I195" s="19"/>
      <c r="J195" s="19"/>
      <c r="K195" s="19"/>
      <c r="L195" s="19"/>
      <c r="M195" s="19"/>
    </row>
    <row r="196" spans="1:13" ht="15" customHeight="1">
      <c r="A196" s="20"/>
      <c r="B196" s="19"/>
      <c r="C196" s="19"/>
      <c r="D196" s="19"/>
      <c r="E196" s="19"/>
      <c r="F196" s="147"/>
      <c r="G196" s="19"/>
      <c r="H196" s="20"/>
      <c r="I196" s="19"/>
      <c r="J196" s="19"/>
      <c r="K196" s="19"/>
      <c r="L196" s="19"/>
      <c r="M196" s="19"/>
    </row>
    <row r="197" spans="1:13" ht="15" customHeight="1">
      <c r="A197" s="20"/>
      <c r="B197" s="19"/>
      <c r="C197" s="19"/>
      <c r="D197" s="19"/>
      <c r="E197" s="19"/>
      <c r="F197" s="147"/>
      <c r="G197" s="19"/>
      <c r="H197" s="20"/>
      <c r="I197" s="19"/>
      <c r="J197" s="19"/>
      <c r="K197" s="19"/>
      <c r="L197" s="19"/>
      <c r="M197" s="19"/>
    </row>
    <row r="198" spans="1:13" ht="15" customHeight="1">
      <c r="A198" s="20"/>
      <c r="B198" s="19"/>
      <c r="C198" s="19"/>
      <c r="D198" s="19"/>
      <c r="E198" s="19"/>
      <c r="F198" s="147"/>
      <c r="G198" s="19"/>
      <c r="H198" s="20"/>
      <c r="I198" s="19"/>
      <c r="J198" s="19"/>
      <c r="K198" s="19"/>
      <c r="L198" s="19"/>
      <c r="M198" s="19"/>
    </row>
    <row r="199" spans="1:13" ht="15" customHeight="1">
      <c r="A199" s="20"/>
      <c r="B199" s="19"/>
      <c r="C199" s="19"/>
      <c r="D199" s="19"/>
      <c r="E199" s="19"/>
      <c r="F199" s="147"/>
      <c r="G199" s="19"/>
      <c r="H199" s="20"/>
      <c r="I199" s="19"/>
      <c r="J199" s="19"/>
      <c r="K199" s="19"/>
      <c r="L199" s="19"/>
      <c r="M199" s="19"/>
    </row>
    <row r="200" spans="1:13" ht="15" customHeight="1">
      <c r="A200" s="20"/>
      <c r="B200" s="19"/>
      <c r="C200" s="19"/>
      <c r="D200" s="19"/>
      <c r="E200" s="19"/>
      <c r="F200" s="147"/>
      <c r="G200" s="19"/>
      <c r="H200" s="20"/>
      <c r="I200" s="19"/>
      <c r="J200" s="19"/>
      <c r="K200" s="19"/>
      <c r="L200" s="19"/>
      <c r="M200" s="19"/>
    </row>
    <row r="201" spans="1:13" ht="15" customHeight="1">
      <c r="A201" s="20"/>
      <c r="B201" s="19"/>
      <c r="C201" s="19"/>
      <c r="D201" s="19"/>
      <c r="E201" s="19"/>
      <c r="F201" s="147"/>
      <c r="G201" s="19"/>
      <c r="H201" s="20"/>
      <c r="I201" s="19"/>
      <c r="J201" s="19"/>
      <c r="K201" s="19"/>
      <c r="L201" s="19"/>
      <c r="M201" s="19"/>
    </row>
    <row r="202" spans="1:13" ht="15" customHeight="1">
      <c r="A202" s="20"/>
      <c r="B202" s="19"/>
      <c r="C202" s="19"/>
      <c r="D202" s="19"/>
      <c r="E202" s="19"/>
      <c r="F202" s="147"/>
      <c r="G202" s="19"/>
      <c r="H202" s="20"/>
      <c r="I202" s="19"/>
      <c r="J202" s="19"/>
      <c r="K202" s="19"/>
      <c r="L202" s="19"/>
      <c r="M202" s="19"/>
    </row>
    <row r="203" spans="1:13" ht="15" customHeight="1">
      <c r="A203" s="20"/>
      <c r="B203" s="19"/>
      <c r="C203" s="19"/>
      <c r="D203" s="19"/>
      <c r="E203" s="19"/>
      <c r="F203" s="147"/>
      <c r="G203" s="19"/>
      <c r="H203" s="20"/>
      <c r="I203" s="19"/>
      <c r="J203" s="19"/>
      <c r="K203" s="19"/>
      <c r="L203" s="19"/>
      <c r="M203" s="19"/>
    </row>
    <row r="204" spans="1:13" ht="15" customHeight="1">
      <c r="A204" s="20"/>
      <c r="B204" s="19"/>
      <c r="C204" s="19"/>
      <c r="D204" s="19"/>
      <c r="E204" s="19"/>
      <c r="F204" s="147"/>
      <c r="G204" s="19"/>
      <c r="H204" s="20"/>
      <c r="I204" s="19"/>
      <c r="J204" s="19"/>
      <c r="K204" s="19"/>
      <c r="L204" s="19"/>
      <c r="M204" s="19"/>
    </row>
    <row r="205" spans="1:13" ht="15" customHeight="1">
      <c r="A205" s="20"/>
      <c r="B205" s="19"/>
      <c r="C205" s="19"/>
      <c r="D205" s="19"/>
      <c r="E205" s="19"/>
      <c r="F205" s="147"/>
      <c r="G205" s="19"/>
      <c r="H205" s="20"/>
      <c r="I205" s="19"/>
      <c r="J205" s="19"/>
      <c r="K205" s="19"/>
      <c r="L205" s="19"/>
      <c r="M205" s="19"/>
    </row>
    <row r="206" spans="1:13" ht="15" customHeight="1">
      <c r="A206" s="20"/>
      <c r="B206" s="19"/>
      <c r="C206" s="19"/>
      <c r="D206" s="19"/>
      <c r="E206" s="19"/>
      <c r="F206" s="147"/>
      <c r="G206" s="19"/>
      <c r="H206" s="20"/>
      <c r="I206" s="19"/>
      <c r="J206" s="19"/>
      <c r="K206" s="19"/>
      <c r="L206" s="19"/>
      <c r="M206" s="19"/>
    </row>
    <row r="207" spans="1:13" ht="15" customHeight="1">
      <c r="A207" s="20"/>
      <c r="B207" s="19"/>
      <c r="C207" s="19"/>
      <c r="D207" s="19"/>
      <c r="E207" s="19"/>
      <c r="F207" s="147"/>
      <c r="G207" s="19"/>
      <c r="H207" s="20"/>
      <c r="I207" s="19"/>
      <c r="J207" s="19"/>
      <c r="K207" s="19"/>
      <c r="L207" s="19"/>
      <c r="M207" s="19"/>
    </row>
    <row r="208" spans="1:13" ht="15" customHeight="1">
      <c r="A208" s="20"/>
      <c r="B208" s="19"/>
      <c r="C208" s="19"/>
      <c r="D208" s="19"/>
      <c r="E208" s="19"/>
      <c r="F208" s="147"/>
      <c r="G208" s="19"/>
      <c r="H208" s="20"/>
      <c r="I208" s="19"/>
      <c r="J208" s="19"/>
      <c r="K208" s="19"/>
      <c r="L208" s="19"/>
      <c r="M208" s="19"/>
    </row>
    <row r="209" spans="1:13" ht="15" customHeight="1">
      <c r="A209" s="20"/>
      <c r="B209" s="19"/>
      <c r="C209" s="19"/>
      <c r="D209" s="19"/>
      <c r="E209" s="19"/>
      <c r="F209" s="147"/>
      <c r="G209" s="19"/>
      <c r="H209" s="20"/>
      <c r="I209" s="19"/>
      <c r="J209" s="19"/>
      <c r="K209" s="19"/>
      <c r="L209" s="19"/>
      <c r="M209" s="19"/>
    </row>
    <row r="210" spans="1:13" ht="15" customHeight="1">
      <c r="A210" s="20"/>
      <c r="B210" s="19"/>
      <c r="C210" s="19"/>
      <c r="D210" s="19"/>
      <c r="E210" s="19"/>
      <c r="F210" s="147"/>
      <c r="G210" s="19"/>
      <c r="H210" s="20"/>
      <c r="I210" s="19"/>
      <c r="J210" s="19"/>
      <c r="K210" s="19"/>
      <c r="L210" s="19"/>
      <c r="M210" s="19"/>
    </row>
    <row r="211" spans="1:13" ht="15" customHeight="1">
      <c r="A211" s="20"/>
      <c r="B211" s="19"/>
      <c r="C211" s="19"/>
      <c r="D211" s="19"/>
      <c r="E211" s="19"/>
      <c r="F211" s="147"/>
      <c r="G211" s="19"/>
      <c r="H211" s="20"/>
      <c r="I211" s="19"/>
      <c r="J211" s="19"/>
      <c r="K211" s="19"/>
      <c r="L211" s="19"/>
      <c r="M211" s="19"/>
    </row>
    <row r="212" spans="1:13" ht="15" customHeight="1">
      <c r="A212" s="20"/>
      <c r="B212" s="19"/>
      <c r="C212" s="19"/>
      <c r="D212" s="19"/>
      <c r="E212" s="19"/>
      <c r="F212" s="147"/>
      <c r="G212" s="19"/>
      <c r="H212" s="20"/>
      <c r="I212" s="19"/>
      <c r="J212" s="19"/>
      <c r="K212" s="19"/>
      <c r="L212" s="19"/>
      <c r="M212" s="19"/>
    </row>
    <row r="213" spans="1:13" ht="15" customHeight="1">
      <c r="A213" s="20"/>
      <c r="B213" s="19"/>
      <c r="C213" s="19"/>
      <c r="D213" s="19"/>
      <c r="E213" s="19"/>
      <c r="F213" s="147"/>
      <c r="G213" s="19"/>
      <c r="H213" s="20"/>
      <c r="I213" s="19"/>
      <c r="J213" s="19"/>
      <c r="K213" s="19"/>
      <c r="L213" s="19"/>
      <c r="M213" s="19"/>
    </row>
    <row r="214" spans="1:13" ht="15" customHeight="1">
      <c r="A214" s="20"/>
      <c r="B214" s="19"/>
      <c r="C214" s="19"/>
      <c r="D214" s="19"/>
      <c r="E214" s="19"/>
      <c r="F214" s="147"/>
      <c r="G214" s="19"/>
      <c r="H214" s="20"/>
      <c r="I214" s="19"/>
      <c r="J214" s="19"/>
      <c r="K214" s="19"/>
      <c r="L214" s="19"/>
      <c r="M214" s="19"/>
    </row>
    <row r="215" spans="1:13" ht="15" customHeight="1">
      <c r="A215" s="20"/>
      <c r="B215" s="19"/>
      <c r="C215" s="19"/>
      <c r="D215" s="19"/>
      <c r="E215" s="19"/>
      <c r="F215" s="147"/>
      <c r="G215" s="19"/>
      <c r="H215" s="20"/>
      <c r="I215" s="19"/>
      <c r="J215" s="19"/>
      <c r="K215" s="19"/>
      <c r="L215" s="19"/>
      <c r="M215" s="19"/>
    </row>
    <row r="216" spans="1:13" ht="15" customHeight="1">
      <c r="A216" s="20"/>
      <c r="B216" s="19"/>
      <c r="C216" s="19"/>
      <c r="D216" s="19"/>
      <c r="E216" s="19"/>
      <c r="F216" s="147"/>
      <c r="G216" s="19"/>
      <c r="H216" s="20"/>
      <c r="I216" s="19"/>
      <c r="J216" s="19"/>
      <c r="K216" s="19"/>
      <c r="L216" s="19"/>
      <c r="M216" s="19"/>
    </row>
    <row r="217" spans="1:13" ht="15" customHeight="1">
      <c r="A217" s="20"/>
      <c r="B217" s="19"/>
      <c r="C217" s="19"/>
      <c r="D217" s="19"/>
      <c r="E217" s="19"/>
      <c r="F217" s="147"/>
      <c r="G217" s="19"/>
      <c r="H217" s="20"/>
      <c r="I217" s="19"/>
      <c r="J217" s="19"/>
      <c r="K217" s="19"/>
      <c r="L217" s="19"/>
      <c r="M217" s="19"/>
    </row>
    <row r="218" spans="1:13" ht="15" customHeight="1">
      <c r="A218" s="20"/>
      <c r="B218" s="19"/>
      <c r="C218" s="19"/>
      <c r="D218" s="19"/>
      <c r="E218" s="19"/>
      <c r="F218" s="147"/>
      <c r="G218" s="19"/>
      <c r="H218" s="20"/>
      <c r="I218" s="19"/>
      <c r="J218" s="19"/>
      <c r="K218" s="19"/>
      <c r="L218" s="19"/>
      <c r="M218" s="19"/>
    </row>
    <row r="219" spans="1:13" ht="15" customHeight="1">
      <c r="A219" s="20"/>
      <c r="B219" s="19"/>
      <c r="C219" s="19"/>
      <c r="D219" s="19"/>
      <c r="E219" s="19"/>
      <c r="F219" s="147"/>
      <c r="G219" s="19"/>
      <c r="H219" s="20"/>
      <c r="I219" s="19"/>
      <c r="J219" s="19"/>
      <c r="K219" s="19"/>
      <c r="L219" s="19"/>
      <c r="M219" s="19"/>
    </row>
    <row r="220" spans="1:13" ht="15" customHeight="1">
      <c r="A220" s="20"/>
      <c r="B220" s="19"/>
      <c r="C220" s="19"/>
      <c r="D220" s="19"/>
      <c r="E220" s="19"/>
      <c r="F220" s="147"/>
      <c r="G220" s="19"/>
      <c r="H220" s="20"/>
      <c r="I220" s="19"/>
      <c r="J220" s="19"/>
      <c r="K220" s="19"/>
      <c r="L220" s="19"/>
      <c r="M220" s="19"/>
    </row>
    <row r="221" spans="1:13" ht="15" customHeight="1">
      <c r="A221" s="20"/>
      <c r="B221" s="19"/>
      <c r="C221" s="19"/>
      <c r="D221" s="19"/>
      <c r="E221" s="19"/>
      <c r="F221" s="147"/>
      <c r="G221" s="19"/>
      <c r="H221" s="20"/>
      <c r="I221" s="19"/>
      <c r="J221" s="19"/>
      <c r="K221" s="19"/>
      <c r="L221" s="19"/>
      <c r="M221" s="19"/>
    </row>
    <row r="222" spans="1:13" ht="15" customHeight="1">
      <c r="A222" s="20"/>
      <c r="B222" s="19"/>
      <c r="C222" s="19"/>
      <c r="D222" s="19"/>
      <c r="E222" s="19"/>
      <c r="F222" s="147"/>
      <c r="G222" s="19"/>
      <c r="H222" s="20"/>
      <c r="I222" s="19"/>
      <c r="J222" s="19"/>
      <c r="K222" s="19"/>
      <c r="L222" s="19"/>
      <c r="M222" s="19"/>
    </row>
    <row r="223" spans="1:13" ht="15" customHeight="1">
      <c r="A223" s="20"/>
      <c r="B223" s="19"/>
      <c r="C223" s="19"/>
      <c r="D223" s="19"/>
      <c r="E223" s="19"/>
      <c r="F223" s="147"/>
      <c r="G223" s="19"/>
      <c r="H223" s="20"/>
      <c r="I223" s="19"/>
      <c r="J223" s="19"/>
      <c r="K223" s="19"/>
      <c r="L223" s="19"/>
      <c r="M223" s="19"/>
    </row>
    <row r="224" spans="1:13" ht="15" customHeight="1">
      <c r="A224" s="20"/>
      <c r="B224" s="19"/>
      <c r="C224" s="19"/>
      <c r="D224" s="19"/>
      <c r="E224" s="19"/>
      <c r="F224" s="147"/>
      <c r="G224" s="19"/>
      <c r="H224" s="20"/>
      <c r="I224" s="19"/>
      <c r="J224" s="19"/>
      <c r="K224" s="19"/>
      <c r="L224" s="19"/>
      <c r="M224" s="19"/>
    </row>
    <row r="225" spans="1:13" ht="15" customHeight="1">
      <c r="A225" s="20"/>
      <c r="B225" s="19"/>
      <c r="C225" s="19"/>
      <c r="D225" s="19"/>
      <c r="E225" s="19"/>
      <c r="F225" s="147"/>
      <c r="G225" s="19"/>
      <c r="H225" s="20"/>
      <c r="I225" s="19"/>
      <c r="J225" s="19"/>
      <c r="K225" s="19"/>
      <c r="L225" s="19"/>
      <c r="M225" s="19"/>
    </row>
    <row r="226" spans="1:13" ht="15" customHeight="1">
      <c r="A226" s="20"/>
      <c r="B226" s="19"/>
      <c r="C226" s="19"/>
      <c r="D226" s="19"/>
      <c r="E226" s="19"/>
      <c r="F226" s="147"/>
      <c r="G226" s="19"/>
      <c r="H226" s="20"/>
      <c r="I226" s="19"/>
      <c r="J226" s="19"/>
      <c r="K226" s="19"/>
      <c r="L226" s="19"/>
      <c r="M226" s="19"/>
    </row>
    <row r="227" spans="1:13" ht="15" customHeight="1">
      <c r="A227" s="20"/>
      <c r="B227" s="19"/>
      <c r="C227" s="19"/>
      <c r="D227" s="19"/>
      <c r="E227" s="19"/>
      <c r="F227" s="147"/>
      <c r="G227" s="19"/>
      <c r="H227" s="20"/>
      <c r="I227" s="19"/>
      <c r="J227" s="19"/>
      <c r="K227" s="19"/>
      <c r="L227" s="19"/>
      <c r="M227" s="19"/>
    </row>
    <row r="228" spans="1:13" ht="15" customHeight="1">
      <c r="A228" s="20"/>
      <c r="B228" s="19"/>
      <c r="C228" s="19"/>
      <c r="D228" s="19"/>
      <c r="E228" s="19"/>
      <c r="F228" s="147"/>
      <c r="G228" s="19"/>
      <c r="H228" s="20"/>
      <c r="I228" s="19"/>
      <c r="J228" s="19"/>
      <c r="K228" s="19"/>
      <c r="L228" s="19"/>
      <c r="M228" s="19"/>
    </row>
    <row r="229" spans="1:13" ht="15" customHeight="1">
      <c r="A229" s="20"/>
      <c r="B229" s="19"/>
      <c r="C229" s="19"/>
      <c r="D229" s="19"/>
      <c r="E229" s="19"/>
      <c r="F229" s="147"/>
      <c r="G229" s="19"/>
      <c r="H229" s="20"/>
      <c r="I229" s="19"/>
      <c r="J229" s="19"/>
      <c r="K229" s="19"/>
      <c r="L229" s="19"/>
      <c r="M229" s="19"/>
    </row>
    <row r="230" spans="1:13" ht="15" customHeight="1">
      <c r="A230" s="20"/>
      <c r="B230" s="19"/>
      <c r="C230" s="19"/>
      <c r="D230" s="19"/>
      <c r="E230" s="19"/>
      <c r="F230" s="147"/>
      <c r="G230" s="19"/>
      <c r="H230" s="20"/>
      <c r="I230" s="19"/>
      <c r="J230" s="19"/>
      <c r="K230" s="19"/>
      <c r="L230" s="19"/>
      <c r="M230" s="19"/>
    </row>
    <row r="231" spans="1:13" ht="15" customHeight="1">
      <c r="A231" s="20"/>
      <c r="B231" s="19"/>
      <c r="C231" s="19"/>
      <c r="D231" s="19"/>
      <c r="E231" s="19"/>
      <c r="F231" s="147"/>
      <c r="G231" s="19"/>
      <c r="H231" s="20"/>
      <c r="I231" s="19"/>
      <c r="J231" s="19"/>
      <c r="K231" s="19"/>
      <c r="L231" s="19"/>
      <c r="M231" s="19"/>
    </row>
    <row r="232" spans="1:13" ht="15" customHeight="1">
      <c r="A232" s="20"/>
      <c r="B232" s="19"/>
      <c r="C232" s="19"/>
      <c r="D232" s="19"/>
      <c r="E232" s="19"/>
      <c r="F232" s="147"/>
      <c r="G232" s="19"/>
      <c r="H232" s="20"/>
      <c r="I232" s="19"/>
      <c r="J232" s="19"/>
      <c r="K232" s="19"/>
      <c r="L232" s="19"/>
      <c r="M232" s="19"/>
    </row>
    <row r="233" spans="1:13" ht="15" customHeight="1">
      <c r="A233" s="20"/>
      <c r="B233" s="19"/>
      <c r="C233" s="19"/>
      <c r="D233" s="19"/>
      <c r="E233" s="19"/>
      <c r="F233" s="147"/>
      <c r="G233" s="19"/>
      <c r="H233" s="20"/>
      <c r="I233" s="19"/>
      <c r="J233" s="19"/>
      <c r="K233" s="19"/>
      <c r="L233" s="19"/>
      <c r="M233" s="19"/>
    </row>
    <row r="234" spans="1:13" ht="15" customHeight="1">
      <c r="A234" s="20"/>
      <c r="B234" s="19"/>
      <c r="C234" s="19"/>
      <c r="D234" s="19"/>
      <c r="E234" s="19"/>
      <c r="F234" s="147"/>
      <c r="G234" s="19"/>
      <c r="H234" s="20"/>
      <c r="I234" s="19"/>
      <c r="J234" s="19"/>
      <c r="K234" s="19"/>
      <c r="L234" s="19"/>
      <c r="M234" s="19"/>
    </row>
    <row r="235" spans="1:13" ht="15" customHeight="1">
      <c r="A235" s="20"/>
      <c r="B235" s="19"/>
      <c r="C235" s="19"/>
      <c r="D235" s="19"/>
      <c r="E235" s="19"/>
      <c r="F235" s="147"/>
      <c r="G235" s="19"/>
      <c r="H235" s="20"/>
      <c r="I235" s="19"/>
      <c r="J235" s="19"/>
      <c r="K235" s="19"/>
      <c r="L235" s="19"/>
      <c r="M235" s="19"/>
    </row>
    <row r="236" spans="1:13" ht="15" customHeight="1">
      <c r="A236" s="20"/>
      <c r="B236" s="19"/>
      <c r="C236" s="19"/>
      <c r="D236" s="19"/>
      <c r="E236" s="19"/>
      <c r="F236" s="147"/>
      <c r="G236" s="19"/>
      <c r="H236" s="20"/>
      <c r="I236" s="19"/>
      <c r="J236" s="19"/>
      <c r="K236" s="19"/>
      <c r="L236" s="19"/>
      <c r="M236" s="19"/>
    </row>
    <row r="237" spans="1:13" ht="15" customHeight="1">
      <c r="A237" s="20"/>
      <c r="B237" s="19"/>
      <c r="C237" s="19"/>
      <c r="D237" s="19"/>
      <c r="E237" s="19"/>
      <c r="F237" s="147"/>
      <c r="G237" s="19"/>
      <c r="H237" s="20"/>
      <c r="I237" s="19"/>
      <c r="J237" s="19"/>
      <c r="K237" s="19"/>
      <c r="L237" s="19"/>
      <c r="M237" s="19"/>
    </row>
    <row r="238" spans="1:13" ht="15" customHeight="1">
      <c r="A238" s="20"/>
      <c r="B238" s="19"/>
      <c r="C238" s="19"/>
      <c r="D238" s="19"/>
      <c r="E238" s="19"/>
      <c r="F238" s="147"/>
      <c r="G238" s="19"/>
      <c r="H238" s="20"/>
      <c r="I238" s="19"/>
      <c r="J238" s="19"/>
      <c r="K238" s="19"/>
      <c r="L238" s="19"/>
      <c r="M238" s="19"/>
    </row>
    <row r="239" spans="1:13" ht="15" customHeight="1">
      <c r="A239" s="20"/>
      <c r="B239" s="19"/>
      <c r="C239" s="19"/>
      <c r="D239" s="19"/>
      <c r="E239" s="19"/>
      <c r="F239" s="147"/>
      <c r="G239" s="19"/>
      <c r="H239" s="20"/>
      <c r="I239" s="19"/>
      <c r="J239" s="19"/>
      <c r="K239" s="19"/>
      <c r="L239" s="19"/>
      <c r="M239" s="19"/>
    </row>
    <row r="240" spans="1:13" ht="15" customHeight="1">
      <c r="A240" s="20"/>
      <c r="B240" s="19"/>
      <c r="C240" s="19"/>
      <c r="D240" s="19"/>
      <c r="E240" s="19"/>
      <c r="F240" s="147"/>
      <c r="G240" s="19"/>
      <c r="H240" s="20"/>
      <c r="I240" s="19"/>
      <c r="J240" s="19"/>
      <c r="K240" s="19"/>
      <c r="L240" s="19"/>
      <c r="M240" s="19"/>
    </row>
    <row r="241" spans="1:13" ht="15" customHeight="1">
      <c r="A241" s="20"/>
      <c r="B241" s="19"/>
      <c r="C241" s="19"/>
      <c r="D241" s="19"/>
      <c r="E241" s="19"/>
      <c r="F241" s="147"/>
      <c r="G241" s="19"/>
      <c r="H241" s="20"/>
      <c r="I241" s="19"/>
      <c r="J241" s="19"/>
      <c r="K241" s="19"/>
      <c r="L241" s="19"/>
      <c r="M241" s="19"/>
    </row>
    <row r="242" spans="1:13" ht="15" customHeight="1">
      <c r="A242" s="20"/>
      <c r="B242" s="19"/>
      <c r="C242" s="19"/>
      <c r="D242" s="19"/>
      <c r="E242" s="19"/>
      <c r="F242" s="147"/>
      <c r="G242" s="19"/>
      <c r="H242" s="20"/>
      <c r="I242" s="19"/>
      <c r="J242" s="19"/>
      <c r="K242" s="19"/>
      <c r="L242" s="19"/>
      <c r="M242" s="19"/>
    </row>
    <row r="243" spans="1:13" ht="15" customHeight="1">
      <c r="A243" s="20"/>
      <c r="B243" s="19"/>
      <c r="C243" s="19"/>
      <c r="D243" s="19"/>
      <c r="E243" s="19"/>
      <c r="F243" s="147"/>
      <c r="G243" s="19"/>
      <c r="H243" s="20"/>
      <c r="I243" s="19"/>
      <c r="J243" s="19"/>
      <c r="K243" s="19"/>
      <c r="L243" s="19"/>
      <c r="M243" s="19"/>
    </row>
    <row r="244" spans="1:13" ht="15" customHeight="1">
      <c r="A244" s="20"/>
      <c r="B244" s="19"/>
      <c r="C244" s="19"/>
      <c r="D244" s="19"/>
      <c r="E244" s="19"/>
      <c r="F244" s="147"/>
      <c r="G244" s="19"/>
      <c r="H244" s="20"/>
      <c r="I244" s="19"/>
      <c r="J244" s="19"/>
      <c r="K244" s="19"/>
      <c r="L244" s="19"/>
      <c r="M244" s="19"/>
    </row>
    <row r="245" spans="1:13" ht="15" customHeight="1">
      <c r="A245" s="20"/>
      <c r="B245" s="19"/>
      <c r="C245" s="19"/>
      <c r="D245" s="19"/>
      <c r="E245" s="19"/>
      <c r="F245" s="147"/>
      <c r="G245" s="19"/>
      <c r="H245" s="20"/>
      <c r="I245" s="19"/>
      <c r="J245" s="19"/>
      <c r="K245" s="19"/>
      <c r="L245" s="19"/>
      <c r="M245" s="19"/>
    </row>
    <row r="246" spans="1:13" ht="15" customHeight="1">
      <c r="A246" s="20"/>
      <c r="B246" s="19"/>
      <c r="C246" s="19"/>
      <c r="D246" s="19"/>
      <c r="E246" s="19"/>
      <c r="F246" s="147"/>
      <c r="G246" s="19"/>
      <c r="H246" s="20"/>
      <c r="I246" s="19"/>
      <c r="J246" s="19"/>
      <c r="K246" s="19"/>
      <c r="L246" s="19"/>
      <c r="M246" s="19"/>
    </row>
    <row r="247" spans="1:13" ht="15" customHeight="1">
      <c r="A247" s="20"/>
      <c r="B247" s="19"/>
      <c r="C247" s="19"/>
      <c r="D247" s="19"/>
      <c r="E247" s="19"/>
      <c r="F247" s="147"/>
      <c r="G247" s="19"/>
      <c r="H247" s="20"/>
      <c r="I247" s="19"/>
      <c r="J247" s="19"/>
      <c r="K247" s="19"/>
      <c r="L247" s="19"/>
      <c r="M247" s="19"/>
    </row>
    <row r="248" spans="1:13" ht="15" customHeight="1">
      <c r="A248" s="20"/>
      <c r="B248" s="19"/>
      <c r="C248" s="19"/>
      <c r="D248" s="19"/>
      <c r="E248" s="19"/>
      <c r="F248" s="147"/>
      <c r="G248" s="19"/>
      <c r="H248" s="20"/>
      <c r="I248" s="19"/>
      <c r="J248" s="19"/>
      <c r="K248" s="19"/>
      <c r="L248" s="19"/>
      <c r="M248" s="19"/>
    </row>
    <row r="249" spans="1:13" ht="15" customHeight="1">
      <c r="A249" s="20"/>
      <c r="B249" s="19"/>
      <c r="C249" s="19"/>
      <c r="D249" s="19"/>
      <c r="E249" s="19"/>
      <c r="F249" s="147"/>
      <c r="G249" s="19"/>
      <c r="H249" s="20"/>
      <c r="I249" s="19"/>
      <c r="J249" s="19"/>
      <c r="K249" s="19"/>
      <c r="L249" s="19"/>
      <c r="M249" s="19"/>
    </row>
    <row r="250" spans="1:13" ht="15" customHeight="1">
      <c r="A250" s="20"/>
      <c r="B250" s="19"/>
      <c r="C250" s="19"/>
      <c r="D250" s="19"/>
      <c r="E250" s="19"/>
      <c r="F250" s="147"/>
      <c r="G250" s="19"/>
      <c r="H250" s="20"/>
      <c r="I250" s="19"/>
      <c r="J250" s="19"/>
      <c r="K250" s="19"/>
      <c r="L250" s="19"/>
      <c r="M250" s="19"/>
    </row>
    <row r="251" spans="1:13" ht="15" customHeight="1">
      <c r="A251" s="20"/>
      <c r="B251" s="19"/>
      <c r="C251" s="19"/>
      <c r="D251" s="19"/>
      <c r="E251" s="19"/>
      <c r="F251" s="147"/>
      <c r="G251" s="19"/>
      <c r="H251" s="20"/>
      <c r="I251" s="19"/>
      <c r="J251" s="19"/>
      <c r="K251" s="19"/>
      <c r="L251" s="19"/>
      <c r="M251" s="19"/>
    </row>
    <row r="252" spans="1:13">
      <c r="A252" s="20"/>
      <c r="B252" s="19"/>
      <c r="C252" s="19"/>
      <c r="D252" s="19"/>
      <c r="E252" s="19"/>
      <c r="F252" s="147"/>
      <c r="G252" s="19"/>
      <c r="H252" s="20"/>
      <c r="I252" s="19"/>
      <c r="J252" s="19"/>
      <c r="K252" s="19"/>
      <c r="L252" s="19"/>
      <c r="M252" s="19"/>
    </row>
    <row r="253" spans="1:13">
      <c r="A253" s="20"/>
      <c r="B253" s="19"/>
      <c r="C253" s="19"/>
      <c r="D253" s="19"/>
      <c r="E253" s="19"/>
      <c r="F253" s="147"/>
      <c r="G253" s="19"/>
      <c r="H253" s="20"/>
      <c r="I253" s="19"/>
      <c r="J253" s="19"/>
      <c r="K253" s="19"/>
      <c r="L253" s="19"/>
      <c r="M253" s="19"/>
    </row>
    <row r="254" spans="1:13">
      <c r="A254" s="20"/>
      <c r="B254" s="19"/>
      <c r="C254" s="19"/>
      <c r="D254" s="19"/>
      <c r="E254" s="19"/>
      <c r="F254" s="147"/>
      <c r="G254" s="19"/>
      <c r="H254" s="20"/>
      <c r="I254" s="19"/>
      <c r="J254" s="19"/>
      <c r="K254" s="19"/>
      <c r="L254" s="19"/>
      <c r="M254" s="19"/>
    </row>
    <row r="255" spans="1:13">
      <c r="A255" s="20"/>
      <c r="B255" s="19"/>
      <c r="C255" s="19"/>
      <c r="D255" s="19"/>
      <c r="E255" s="19"/>
      <c r="F255" s="147"/>
      <c r="G255" s="19"/>
      <c r="H255" s="20"/>
      <c r="I255" s="19"/>
      <c r="J255" s="19"/>
      <c r="K255" s="19"/>
      <c r="L255" s="19"/>
      <c r="M255" s="19"/>
    </row>
    <row r="256" spans="1:13">
      <c r="A256" s="20"/>
      <c r="B256" s="19"/>
      <c r="C256" s="19"/>
      <c r="D256" s="19"/>
      <c r="E256" s="19"/>
      <c r="F256" s="147"/>
      <c r="G256" s="19"/>
      <c r="H256" s="20"/>
      <c r="I256" s="19"/>
      <c r="J256" s="19"/>
      <c r="K256" s="19"/>
      <c r="L256" s="19"/>
      <c r="M256" s="19"/>
    </row>
    <row r="257" spans="1:13">
      <c r="A257" s="20"/>
      <c r="B257" s="19"/>
      <c r="C257" s="19"/>
      <c r="D257" s="19"/>
      <c r="E257" s="19"/>
      <c r="F257" s="147"/>
      <c r="G257" s="19"/>
      <c r="H257" s="20"/>
      <c r="I257" s="19"/>
      <c r="J257" s="19"/>
      <c r="K257" s="19"/>
      <c r="L257" s="19"/>
      <c r="M257" s="19"/>
    </row>
    <row r="258" spans="1:13">
      <c r="A258" s="20"/>
      <c r="B258" s="19"/>
      <c r="C258" s="19"/>
      <c r="D258" s="19"/>
      <c r="E258" s="19"/>
      <c r="F258" s="147"/>
      <c r="G258" s="19"/>
      <c r="H258" s="20"/>
      <c r="I258" s="19"/>
      <c r="J258" s="19"/>
      <c r="K258" s="19"/>
      <c r="L258" s="19"/>
      <c r="M258" s="19"/>
    </row>
    <row r="259" spans="1:13">
      <c r="A259" s="20"/>
      <c r="B259" s="19"/>
      <c r="C259" s="19"/>
      <c r="D259" s="19"/>
      <c r="E259" s="19"/>
      <c r="F259" s="147"/>
      <c r="G259" s="19"/>
      <c r="H259" s="20"/>
      <c r="I259" s="19"/>
      <c r="J259" s="19"/>
      <c r="K259" s="19"/>
      <c r="L259" s="19"/>
      <c r="M259" s="19"/>
    </row>
    <row r="260" spans="1:13">
      <c r="A260" s="20"/>
      <c r="B260" s="19"/>
      <c r="C260" s="19"/>
      <c r="D260" s="19"/>
      <c r="E260" s="19"/>
      <c r="F260" s="147"/>
      <c r="G260" s="19"/>
      <c r="H260" s="20"/>
      <c r="I260" s="19"/>
      <c r="J260" s="19"/>
      <c r="K260" s="19"/>
      <c r="L260" s="19"/>
      <c r="M260" s="19"/>
    </row>
    <row r="261" spans="1:13">
      <c r="A261" s="20"/>
      <c r="B261" s="19"/>
      <c r="C261" s="19"/>
      <c r="D261" s="19"/>
      <c r="E261" s="19"/>
      <c r="F261" s="147"/>
      <c r="G261" s="19"/>
      <c r="H261" s="20"/>
      <c r="I261" s="19"/>
      <c r="J261" s="19"/>
      <c r="K261" s="19"/>
      <c r="L261" s="19"/>
      <c r="M261" s="19"/>
    </row>
    <row r="262" spans="1:13">
      <c r="A262" s="20"/>
      <c r="B262" s="19"/>
      <c r="C262" s="19"/>
      <c r="D262" s="19"/>
      <c r="E262" s="19"/>
      <c r="F262" s="147"/>
      <c r="G262" s="19"/>
      <c r="H262" s="20"/>
      <c r="I262" s="19"/>
      <c r="J262" s="19"/>
      <c r="K262" s="19"/>
      <c r="L262" s="19"/>
      <c r="M262" s="19"/>
    </row>
    <row r="263" spans="1:13">
      <c r="A263" s="20"/>
      <c r="B263" s="19"/>
      <c r="C263" s="19"/>
      <c r="D263" s="19"/>
      <c r="E263" s="19"/>
      <c r="F263" s="147"/>
      <c r="G263" s="19"/>
      <c r="H263" s="20"/>
      <c r="I263" s="19"/>
      <c r="J263" s="19"/>
      <c r="K263" s="19"/>
      <c r="L263" s="19"/>
      <c r="M263" s="19"/>
    </row>
    <row r="264" spans="1:13">
      <c r="A264" s="20"/>
      <c r="B264" s="19"/>
      <c r="C264" s="19"/>
      <c r="D264" s="19"/>
      <c r="E264" s="19"/>
      <c r="F264" s="147"/>
      <c r="G264" s="19"/>
      <c r="H264" s="20"/>
      <c r="I264" s="19"/>
      <c r="J264" s="19"/>
      <c r="K264" s="19"/>
      <c r="L264" s="19"/>
      <c r="M264" s="19"/>
    </row>
    <row r="265" spans="1:13">
      <c r="A265" s="20"/>
      <c r="B265" s="19"/>
      <c r="C265" s="19"/>
      <c r="D265" s="19"/>
      <c r="E265" s="19"/>
      <c r="F265" s="147"/>
      <c r="G265" s="19"/>
      <c r="H265" s="20"/>
      <c r="I265" s="19"/>
      <c r="J265" s="19"/>
      <c r="K265" s="19"/>
      <c r="L265" s="19"/>
      <c r="M265" s="19"/>
    </row>
    <row r="266" spans="1:13">
      <c r="A266" s="20"/>
      <c r="B266" s="19"/>
      <c r="C266" s="19"/>
      <c r="D266" s="19"/>
      <c r="E266" s="19"/>
      <c r="F266" s="147"/>
      <c r="G266" s="19"/>
      <c r="H266" s="20"/>
      <c r="I266" s="19"/>
      <c r="J266" s="19"/>
      <c r="K266" s="19"/>
      <c r="L266" s="19"/>
      <c r="M266" s="19"/>
    </row>
    <row r="267" spans="1:13">
      <c r="A267" s="20"/>
      <c r="B267" s="19"/>
      <c r="C267" s="19"/>
      <c r="D267" s="19"/>
      <c r="E267" s="19"/>
      <c r="F267" s="147"/>
      <c r="G267" s="19"/>
      <c r="H267" s="20"/>
      <c r="I267" s="19"/>
      <c r="J267" s="19"/>
      <c r="K267" s="19"/>
      <c r="L267" s="19"/>
      <c r="M267" s="19"/>
    </row>
    <row r="268" spans="1:13">
      <c r="A268" s="20"/>
      <c r="B268" s="19"/>
      <c r="C268" s="19"/>
      <c r="D268" s="19"/>
      <c r="E268" s="19"/>
      <c r="F268" s="147"/>
      <c r="G268" s="19"/>
      <c r="H268" s="20"/>
      <c r="I268" s="19"/>
      <c r="J268" s="19"/>
      <c r="K268" s="19"/>
      <c r="L268" s="19"/>
      <c r="M268" s="19"/>
    </row>
    <row r="269" spans="1:13">
      <c r="A269" s="20"/>
      <c r="B269" s="19"/>
      <c r="C269" s="19"/>
      <c r="D269" s="19"/>
      <c r="E269" s="19"/>
      <c r="F269" s="147"/>
      <c r="G269" s="19"/>
      <c r="H269" s="20"/>
      <c r="I269" s="19"/>
      <c r="J269" s="19"/>
      <c r="K269" s="19"/>
      <c r="L269" s="19"/>
      <c r="M269" s="19"/>
    </row>
    <row r="270" spans="1:13">
      <c r="A270" s="20"/>
      <c r="B270" s="19"/>
      <c r="C270" s="19"/>
      <c r="D270" s="19"/>
      <c r="E270" s="19"/>
      <c r="F270" s="147"/>
      <c r="G270" s="19"/>
      <c r="H270" s="20"/>
      <c r="I270" s="19"/>
      <c r="J270" s="19"/>
      <c r="K270" s="19"/>
      <c r="L270" s="19"/>
      <c r="M270" s="19"/>
    </row>
    <row r="271" spans="1:13">
      <c r="A271" s="20"/>
      <c r="B271" s="19"/>
      <c r="C271" s="19"/>
      <c r="D271" s="19"/>
      <c r="E271" s="19"/>
      <c r="F271" s="147"/>
      <c r="G271" s="19"/>
      <c r="H271" s="20"/>
      <c r="I271" s="19"/>
      <c r="J271" s="19"/>
      <c r="K271" s="19"/>
      <c r="L271" s="19"/>
      <c r="M271" s="19"/>
    </row>
    <row r="272" spans="1:13">
      <c r="A272" s="20"/>
      <c r="B272" s="19"/>
      <c r="C272" s="19"/>
      <c r="D272" s="19"/>
      <c r="E272" s="19"/>
      <c r="F272" s="147"/>
      <c r="G272" s="19"/>
      <c r="H272" s="20"/>
      <c r="I272" s="19"/>
      <c r="J272" s="19"/>
      <c r="K272" s="19"/>
      <c r="L272" s="19"/>
      <c r="M272" s="19"/>
    </row>
    <row r="273" spans="1:13">
      <c r="A273" s="20"/>
      <c r="B273" s="19"/>
      <c r="C273" s="19"/>
      <c r="D273" s="19"/>
      <c r="E273" s="19"/>
      <c r="F273" s="147"/>
      <c r="G273" s="19"/>
      <c r="H273" s="20"/>
      <c r="I273" s="19"/>
      <c r="J273" s="19"/>
      <c r="K273" s="19"/>
      <c r="L273" s="19"/>
      <c r="M273" s="19"/>
    </row>
    <row r="274" spans="1:13">
      <c r="A274" s="20"/>
      <c r="B274" s="19"/>
      <c r="C274" s="19"/>
      <c r="D274" s="19"/>
      <c r="E274" s="19"/>
      <c r="F274" s="147"/>
      <c r="G274" s="19"/>
      <c r="H274" s="20"/>
      <c r="I274" s="19"/>
      <c r="J274" s="19"/>
      <c r="K274" s="19"/>
      <c r="L274" s="19"/>
      <c r="M274" s="19"/>
    </row>
    <row r="275" spans="1:13">
      <c r="A275" s="20"/>
      <c r="B275" s="19"/>
      <c r="C275" s="19"/>
      <c r="D275" s="19"/>
      <c r="E275" s="19"/>
      <c r="F275" s="147"/>
      <c r="G275" s="19"/>
      <c r="H275" s="20"/>
      <c r="I275" s="19"/>
      <c r="J275" s="19"/>
      <c r="K275" s="19"/>
      <c r="L275" s="19"/>
      <c r="M275" s="19"/>
    </row>
    <row r="276" spans="1:13">
      <c r="A276" s="20"/>
      <c r="B276" s="19"/>
      <c r="C276" s="19"/>
      <c r="D276" s="19"/>
      <c r="E276" s="19"/>
      <c r="F276" s="147"/>
      <c r="G276" s="19"/>
      <c r="H276" s="20"/>
      <c r="I276" s="19"/>
      <c r="J276" s="19"/>
      <c r="K276" s="19"/>
      <c r="L276" s="19"/>
      <c r="M276" s="19"/>
    </row>
    <row r="277" spans="1:13">
      <c r="A277" s="20"/>
      <c r="B277" s="19"/>
      <c r="C277" s="19"/>
      <c r="D277" s="19"/>
      <c r="E277" s="19"/>
      <c r="F277" s="147"/>
      <c r="G277" s="19"/>
      <c r="H277" s="20"/>
      <c r="I277" s="19"/>
      <c r="J277" s="19"/>
      <c r="K277" s="19"/>
      <c r="L277" s="19"/>
      <c r="M277" s="19"/>
    </row>
    <row r="278" spans="1:13">
      <c r="A278" s="20"/>
      <c r="B278" s="19"/>
      <c r="C278" s="19"/>
      <c r="D278" s="19"/>
      <c r="E278" s="19"/>
      <c r="F278" s="147"/>
      <c r="G278" s="19"/>
      <c r="H278" s="20"/>
      <c r="I278" s="19"/>
      <c r="J278" s="19"/>
      <c r="K278" s="19"/>
      <c r="L278" s="19"/>
      <c r="M278" s="19"/>
    </row>
    <row r="279" spans="1:13">
      <c r="A279" s="20"/>
      <c r="B279" s="19"/>
      <c r="C279" s="19"/>
      <c r="D279" s="19"/>
      <c r="E279" s="19"/>
      <c r="F279" s="147"/>
      <c r="G279" s="19"/>
      <c r="H279" s="20"/>
      <c r="I279" s="19"/>
      <c r="J279" s="19"/>
      <c r="K279" s="19"/>
      <c r="L279" s="19"/>
      <c r="M279" s="19"/>
    </row>
    <row r="280" spans="1:13">
      <c r="A280" s="20"/>
      <c r="B280" s="19"/>
      <c r="C280" s="19"/>
      <c r="D280" s="19"/>
      <c r="E280" s="19"/>
      <c r="F280" s="147"/>
      <c r="G280" s="19"/>
      <c r="H280" s="20"/>
      <c r="I280" s="19"/>
      <c r="J280" s="19"/>
      <c r="K280" s="19"/>
      <c r="L280" s="19"/>
      <c r="M280" s="19"/>
    </row>
    <row r="281" spans="1:13">
      <c r="A281" s="20"/>
      <c r="B281" s="19"/>
      <c r="C281" s="19"/>
      <c r="D281" s="19"/>
      <c r="E281" s="19"/>
      <c r="F281" s="147"/>
      <c r="G281" s="19"/>
      <c r="H281" s="20"/>
      <c r="I281" s="19"/>
      <c r="J281" s="19"/>
      <c r="K281" s="19"/>
      <c r="L281" s="19"/>
      <c r="M281" s="19"/>
    </row>
    <row r="282" spans="1:13">
      <c r="A282" s="20"/>
      <c r="B282" s="19"/>
      <c r="C282" s="19"/>
      <c r="D282" s="19"/>
      <c r="E282" s="19"/>
      <c r="F282" s="147"/>
      <c r="G282" s="19"/>
      <c r="H282" s="20"/>
      <c r="I282" s="19"/>
      <c r="J282" s="19"/>
      <c r="K282" s="19"/>
      <c r="L282" s="19"/>
      <c r="M282" s="19"/>
    </row>
    <row r="283" spans="1:13">
      <c r="A283" s="20"/>
      <c r="B283" s="19"/>
      <c r="C283" s="19"/>
      <c r="D283" s="19"/>
      <c r="E283" s="19"/>
      <c r="F283" s="147"/>
      <c r="G283" s="19"/>
      <c r="H283" s="20"/>
      <c r="I283" s="19"/>
      <c r="J283" s="19"/>
      <c r="K283" s="19"/>
      <c r="L283" s="19"/>
      <c r="M283" s="19"/>
    </row>
    <row r="284" spans="1:13">
      <c r="A284" s="20"/>
      <c r="B284" s="19"/>
      <c r="C284" s="19"/>
      <c r="D284" s="19"/>
      <c r="E284" s="19"/>
      <c r="F284" s="147"/>
      <c r="G284" s="19"/>
      <c r="H284" s="20"/>
      <c r="I284" s="19"/>
      <c r="J284" s="19"/>
      <c r="K284" s="19"/>
      <c r="L284" s="19"/>
      <c r="M284" s="19"/>
    </row>
    <row r="285" spans="1:13">
      <c r="A285" s="20"/>
      <c r="B285" s="19"/>
      <c r="C285" s="19"/>
      <c r="D285" s="19"/>
      <c r="E285" s="19"/>
      <c r="F285" s="147"/>
      <c r="G285" s="19"/>
      <c r="H285" s="20"/>
      <c r="I285" s="19"/>
      <c r="J285" s="19"/>
      <c r="K285" s="19"/>
      <c r="L285" s="19"/>
      <c r="M285" s="19"/>
    </row>
    <row r="286" spans="1:13">
      <c r="A286" s="20"/>
      <c r="B286" s="19"/>
      <c r="C286" s="19"/>
      <c r="D286" s="19"/>
      <c r="E286" s="19"/>
      <c r="F286" s="147"/>
      <c r="G286" s="19"/>
      <c r="H286" s="20"/>
      <c r="I286" s="19"/>
      <c r="J286" s="19"/>
      <c r="K286" s="19"/>
      <c r="L286" s="19"/>
      <c r="M286" s="19"/>
    </row>
    <row r="287" spans="1:13">
      <c r="A287" s="20"/>
      <c r="B287" s="19"/>
      <c r="C287" s="19"/>
      <c r="D287" s="19"/>
      <c r="E287" s="19"/>
      <c r="F287" s="147"/>
      <c r="G287" s="19"/>
      <c r="H287" s="20"/>
      <c r="I287" s="19"/>
      <c r="J287" s="19"/>
      <c r="K287" s="19"/>
      <c r="L287" s="19"/>
      <c r="M287" s="19"/>
    </row>
    <row r="288" spans="1:13">
      <c r="A288" s="20"/>
      <c r="B288" s="19"/>
      <c r="C288" s="19"/>
      <c r="D288" s="19"/>
      <c r="E288" s="19"/>
      <c r="F288" s="147"/>
      <c r="G288" s="19"/>
      <c r="H288" s="20"/>
      <c r="I288" s="19"/>
      <c r="J288" s="19"/>
      <c r="K288" s="19"/>
      <c r="L288" s="19"/>
      <c r="M288" s="19"/>
    </row>
    <row r="289" spans="1:13">
      <c r="A289" s="20"/>
      <c r="B289" s="19"/>
      <c r="C289" s="19"/>
      <c r="D289" s="19"/>
      <c r="E289" s="19"/>
      <c r="F289" s="147"/>
      <c r="G289" s="19"/>
      <c r="H289" s="20"/>
      <c r="I289" s="19"/>
      <c r="J289" s="19"/>
      <c r="K289" s="19"/>
      <c r="L289" s="19"/>
      <c r="M289" s="19"/>
    </row>
    <row r="290" spans="1:13">
      <c r="A290" s="20"/>
      <c r="B290" s="19"/>
      <c r="C290" s="19"/>
      <c r="D290" s="19"/>
      <c r="E290" s="19"/>
      <c r="F290" s="147"/>
      <c r="G290" s="19"/>
      <c r="H290" s="20"/>
      <c r="I290" s="19"/>
      <c r="J290" s="19"/>
      <c r="K290" s="19"/>
      <c r="L290" s="19"/>
      <c r="M290" s="19"/>
    </row>
    <row r="291" spans="1:13">
      <c r="A291" s="20"/>
      <c r="B291" s="19"/>
      <c r="C291" s="19"/>
      <c r="D291" s="19"/>
      <c r="E291" s="19"/>
      <c r="F291" s="147"/>
      <c r="G291" s="19"/>
      <c r="H291" s="20"/>
      <c r="I291" s="19"/>
      <c r="J291" s="19"/>
      <c r="K291" s="19"/>
      <c r="L291" s="19"/>
      <c r="M291" s="19"/>
    </row>
    <row r="292" spans="1:13">
      <c r="A292" s="20"/>
      <c r="B292" s="19"/>
      <c r="C292" s="19"/>
      <c r="D292" s="19"/>
      <c r="E292" s="19"/>
      <c r="F292" s="147"/>
      <c r="G292" s="19"/>
      <c r="H292" s="20"/>
      <c r="I292" s="19"/>
      <c r="J292" s="19"/>
      <c r="K292" s="19"/>
      <c r="L292" s="19"/>
      <c r="M292" s="19"/>
    </row>
    <row r="293" spans="1:13">
      <c r="A293" s="20"/>
      <c r="B293" s="19"/>
      <c r="C293" s="19"/>
      <c r="D293" s="19"/>
      <c r="E293" s="19"/>
      <c r="F293" s="147"/>
      <c r="G293" s="19"/>
      <c r="H293" s="20"/>
      <c r="I293" s="19"/>
      <c r="J293" s="19"/>
      <c r="K293" s="19"/>
      <c r="L293" s="19"/>
      <c r="M293" s="19"/>
    </row>
    <row r="294" spans="1:13">
      <c r="A294" s="20"/>
      <c r="B294" s="19"/>
      <c r="C294" s="19"/>
      <c r="D294" s="19"/>
      <c r="E294" s="19"/>
      <c r="F294" s="147"/>
      <c r="G294" s="19"/>
      <c r="H294" s="20"/>
      <c r="I294" s="19"/>
      <c r="J294" s="19"/>
      <c r="K294" s="19"/>
      <c r="L294" s="19"/>
      <c r="M294" s="19"/>
    </row>
    <row r="295" spans="1:13">
      <c r="A295" s="20"/>
      <c r="B295" s="19"/>
      <c r="C295" s="19"/>
      <c r="D295" s="19"/>
      <c r="E295" s="19"/>
      <c r="F295" s="147"/>
      <c r="G295" s="19"/>
      <c r="H295" s="20"/>
      <c r="I295" s="19"/>
      <c r="J295" s="19"/>
      <c r="K295" s="19"/>
      <c r="L295" s="19"/>
      <c r="M295" s="19"/>
    </row>
    <row r="296" spans="1:13">
      <c r="A296" s="20"/>
      <c r="B296" s="19"/>
      <c r="C296" s="19"/>
      <c r="D296" s="19"/>
      <c r="E296" s="19"/>
      <c r="F296" s="147"/>
      <c r="G296" s="19"/>
      <c r="H296" s="20"/>
      <c r="I296" s="19"/>
      <c r="J296" s="19"/>
      <c r="K296" s="19"/>
      <c r="L296" s="19"/>
      <c r="M296" s="19"/>
    </row>
    <row r="297" spans="1:13">
      <c r="A297" s="20"/>
      <c r="B297" s="19"/>
      <c r="C297" s="19"/>
      <c r="D297" s="19"/>
      <c r="E297" s="19"/>
      <c r="F297" s="147"/>
      <c r="G297" s="19"/>
      <c r="H297" s="20"/>
      <c r="I297" s="19"/>
      <c r="J297" s="19"/>
      <c r="K297" s="19"/>
      <c r="L297" s="19"/>
      <c r="M297" s="19"/>
    </row>
    <row r="298" spans="1:13">
      <c r="A298" s="20"/>
      <c r="B298" s="19"/>
      <c r="C298" s="19"/>
      <c r="D298" s="19"/>
      <c r="E298" s="19"/>
      <c r="F298" s="147"/>
      <c r="G298" s="19"/>
      <c r="H298" s="20"/>
      <c r="I298" s="19"/>
      <c r="J298" s="19"/>
      <c r="K298" s="19"/>
      <c r="L298" s="19"/>
      <c r="M298" s="19"/>
    </row>
    <row r="299" spans="1:13">
      <c r="A299" s="20"/>
      <c r="B299" s="19"/>
      <c r="C299" s="19"/>
      <c r="D299" s="19"/>
      <c r="E299" s="19"/>
      <c r="F299" s="147"/>
      <c r="G299" s="19"/>
      <c r="H299" s="20"/>
      <c r="I299" s="19"/>
      <c r="J299" s="19"/>
      <c r="K299" s="19"/>
      <c r="L299" s="19"/>
      <c r="M299" s="19"/>
    </row>
    <row r="300" spans="1:13">
      <c r="A300" s="20"/>
      <c r="B300" s="19"/>
      <c r="C300" s="19"/>
      <c r="D300" s="19"/>
      <c r="E300" s="19"/>
      <c r="F300" s="147"/>
      <c r="G300" s="19"/>
      <c r="H300" s="20"/>
      <c r="I300" s="19"/>
      <c r="J300" s="19"/>
      <c r="K300" s="19"/>
      <c r="L300" s="19"/>
      <c r="M300" s="19"/>
    </row>
    <row r="301" spans="1:13">
      <c r="A301" s="20"/>
      <c r="B301" s="19"/>
      <c r="C301" s="19"/>
      <c r="D301" s="19"/>
      <c r="E301" s="19"/>
      <c r="F301" s="147"/>
      <c r="G301" s="19"/>
      <c r="H301" s="20"/>
      <c r="I301" s="19"/>
      <c r="J301" s="19"/>
      <c r="K301" s="19"/>
      <c r="L301" s="19"/>
      <c r="M301" s="19"/>
    </row>
    <row r="302" spans="1:13">
      <c r="A302" s="20"/>
      <c r="B302" s="19"/>
      <c r="C302" s="19"/>
      <c r="D302" s="19"/>
      <c r="E302" s="19"/>
      <c r="F302" s="147"/>
      <c r="G302" s="19"/>
      <c r="H302" s="20"/>
      <c r="I302" s="19"/>
      <c r="J302" s="19"/>
      <c r="K302" s="19"/>
      <c r="L302" s="19"/>
      <c r="M302" s="19"/>
    </row>
    <row r="303" spans="1:13">
      <c r="A303" s="20"/>
      <c r="B303" s="19"/>
      <c r="C303" s="19"/>
      <c r="D303" s="19"/>
      <c r="E303" s="19"/>
      <c r="F303" s="147"/>
      <c r="G303" s="19"/>
      <c r="H303" s="20"/>
      <c r="I303" s="19"/>
      <c r="J303" s="19"/>
      <c r="K303" s="19"/>
      <c r="L303" s="19"/>
      <c r="M303" s="19"/>
    </row>
    <row r="304" spans="1:13">
      <c r="A304" s="20"/>
      <c r="B304" s="19"/>
      <c r="C304" s="19"/>
      <c r="D304" s="19"/>
      <c r="E304" s="19"/>
      <c r="F304" s="147"/>
      <c r="G304" s="19"/>
      <c r="H304" s="20"/>
      <c r="I304" s="19"/>
      <c r="J304" s="19"/>
      <c r="K304" s="19"/>
      <c r="L304" s="19"/>
      <c r="M304" s="19"/>
    </row>
    <row r="305" spans="1:13">
      <c r="A305" s="20"/>
      <c r="B305" s="19"/>
      <c r="C305" s="19"/>
      <c r="D305" s="19"/>
      <c r="E305" s="19"/>
      <c r="F305" s="147"/>
      <c r="G305" s="19"/>
      <c r="H305" s="20"/>
      <c r="I305" s="19"/>
      <c r="J305" s="19"/>
      <c r="K305" s="19"/>
      <c r="L305" s="19"/>
      <c r="M305" s="19"/>
    </row>
    <row r="306" spans="1:13">
      <c r="A306" s="20"/>
      <c r="B306" s="19"/>
      <c r="C306" s="19"/>
      <c r="D306" s="19"/>
      <c r="E306" s="19"/>
      <c r="F306" s="147"/>
      <c r="G306" s="19"/>
      <c r="H306" s="20"/>
      <c r="I306" s="19"/>
      <c r="J306" s="19"/>
      <c r="K306" s="19"/>
      <c r="L306" s="19"/>
      <c r="M306" s="19"/>
    </row>
    <row r="307" spans="1:13">
      <c r="A307" s="20"/>
      <c r="B307" s="19"/>
      <c r="C307" s="19"/>
      <c r="D307" s="19"/>
      <c r="E307" s="19"/>
      <c r="F307" s="147"/>
      <c r="G307" s="19"/>
      <c r="H307" s="20"/>
      <c r="I307" s="19"/>
      <c r="J307" s="19"/>
      <c r="K307" s="19"/>
      <c r="L307" s="19"/>
      <c r="M307" s="19"/>
    </row>
    <row r="308" spans="1:13">
      <c r="A308" s="20"/>
      <c r="B308" s="19"/>
      <c r="C308" s="19"/>
      <c r="D308" s="19"/>
      <c r="E308" s="19"/>
      <c r="F308" s="147"/>
      <c r="G308" s="19"/>
      <c r="H308" s="20"/>
      <c r="I308" s="19"/>
      <c r="J308" s="19"/>
      <c r="K308" s="19"/>
      <c r="L308" s="19"/>
      <c r="M308" s="19"/>
    </row>
    <row r="309" spans="1:13">
      <c r="A309" s="20"/>
      <c r="B309" s="19"/>
      <c r="C309" s="19"/>
      <c r="D309" s="19"/>
      <c r="E309" s="19"/>
      <c r="F309" s="147"/>
      <c r="G309" s="19"/>
      <c r="H309" s="20"/>
      <c r="I309" s="19"/>
      <c r="J309" s="19"/>
      <c r="K309" s="19"/>
      <c r="L309" s="19"/>
      <c r="M309" s="19"/>
    </row>
    <row r="310" spans="1:13">
      <c r="A310" s="20"/>
      <c r="B310" s="19"/>
      <c r="C310" s="19"/>
      <c r="D310" s="19"/>
      <c r="E310" s="19"/>
      <c r="F310" s="147"/>
      <c r="G310" s="19"/>
      <c r="H310" s="20"/>
      <c r="I310" s="19"/>
      <c r="J310" s="19"/>
      <c r="K310" s="19"/>
      <c r="L310" s="19"/>
      <c r="M310" s="19"/>
    </row>
    <row r="311" spans="1:13">
      <c r="A311" s="20"/>
      <c r="B311" s="19"/>
      <c r="C311" s="19"/>
      <c r="D311" s="19"/>
      <c r="E311" s="19"/>
      <c r="F311" s="147"/>
      <c r="G311" s="19"/>
      <c r="H311" s="20"/>
      <c r="I311" s="19"/>
      <c r="J311" s="19"/>
      <c r="K311" s="19"/>
      <c r="L311" s="19"/>
      <c r="M311" s="19"/>
    </row>
    <row r="312" spans="1:13">
      <c r="A312" s="20"/>
      <c r="B312" s="19"/>
      <c r="C312" s="19"/>
      <c r="D312" s="19"/>
      <c r="E312" s="19"/>
      <c r="F312" s="147"/>
      <c r="G312" s="19"/>
      <c r="H312" s="20"/>
      <c r="I312" s="19"/>
      <c r="J312" s="19"/>
      <c r="K312" s="19"/>
      <c r="L312" s="19"/>
      <c r="M312" s="19"/>
    </row>
    <row r="313" spans="1:13">
      <c r="A313" s="20"/>
      <c r="B313" s="19"/>
      <c r="C313" s="19"/>
      <c r="D313" s="19"/>
      <c r="E313" s="19"/>
      <c r="F313" s="147"/>
      <c r="G313" s="19"/>
      <c r="H313" s="20"/>
      <c r="I313" s="19"/>
      <c r="J313" s="19"/>
      <c r="K313" s="19"/>
      <c r="L313" s="19"/>
      <c r="M313" s="19"/>
    </row>
    <row r="314" spans="1:13">
      <c r="A314" s="20"/>
      <c r="B314" s="19"/>
      <c r="C314" s="19"/>
      <c r="D314" s="19"/>
      <c r="E314" s="19"/>
      <c r="F314" s="147"/>
      <c r="G314" s="19"/>
      <c r="H314" s="20"/>
      <c r="I314" s="19"/>
      <c r="J314" s="19"/>
      <c r="K314" s="19"/>
      <c r="L314" s="19"/>
      <c r="M314" s="19"/>
    </row>
    <row r="315" spans="1:13">
      <c r="A315" s="20"/>
      <c r="B315" s="19"/>
      <c r="C315" s="19"/>
      <c r="D315" s="19"/>
      <c r="E315" s="19"/>
      <c r="F315" s="147"/>
      <c r="G315" s="19"/>
      <c r="H315" s="20"/>
      <c r="I315" s="19"/>
      <c r="J315" s="19"/>
      <c r="K315" s="19"/>
      <c r="L315" s="19"/>
      <c r="M315" s="19"/>
    </row>
    <row r="316" spans="1:13">
      <c r="A316" s="20"/>
      <c r="B316" s="19"/>
      <c r="C316" s="19"/>
      <c r="D316" s="19"/>
      <c r="E316" s="19"/>
      <c r="F316" s="147"/>
      <c r="G316" s="19"/>
      <c r="H316" s="20"/>
      <c r="I316" s="19"/>
      <c r="J316" s="19"/>
      <c r="K316" s="19"/>
      <c r="L316" s="19"/>
      <c r="M316" s="19"/>
    </row>
    <row r="317" spans="1:13">
      <c r="A317" s="20"/>
      <c r="B317" s="19"/>
      <c r="C317" s="19"/>
      <c r="D317" s="19"/>
      <c r="E317" s="19"/>
      <c r="F317" s="147"/>
      <c r="G317" s="19"/>
      <c r="H317" s="20"/>
      <c r="I317" s="19"/>
      <c r="J317" s="19"/>
      <c r="K317" s="19"/>
      <c r="L317" s="19"/>
      <c r="M317" s="19"/>
    </row>
    <row r="318" spans="1:13">
      <c r="A318" s="20"/>
      <c r="B318" s="19"/>
      <c r="C318" s="19"/>
      <c r="D318" s="19"/>
      <c r="E318" s="19"/>
      <c r="F318" s="147"/>
      <c r="G318" s="19"/>
      <c r="H318" s="20"/>
      <c r="I318" s="19"/>
      <c r="J318" s="19"/>
      <c r="K318" s="19"/>
      <c r="L318" s="19"/>
      <c r="M318" s="19"/>
    </row>
    <row r="319" spans="1:13">
      <c r="A319" s="20"/>
      <c r="B319" s="19"/>
      <c r="C319" s="19"/>
      <c r="D319" s="19"/>
      <c r="E319" s="19"/>
      <c r="F319" s="147"/>
      <c r="G319" s="19"/>
      <c r="H319" s="20"/>
      <c r="I319" s="19"/>
      <c r="J319" s="19"/>
      <c r="K319" s="19"/>
      <c r="L319" s="19"/>
      <c r="M319" s="19"/>
    </row>
    <row r="320" spans="1:13">
      <c r="A320" s="20"/>
      <c r="B320" s="19"/>
      <c r="C320" s="19"/>
      <c r="D320" s="19"/>
      <c r="E320" s="19"/>
      <c r="F320" s="147"/>
      <c r="G320" s="19"/>
      <c r="H320" s="20"/>
      <c r="I320" s="19"/>
      <c r="J320" s="19"/>
      <c r="K320" s="19"/>
      <c r="L320" s="19"/>
      <c r="M320" s="19"/>
    </row>
    <row r="321" spans="1:13">
      <c r="A321" s="20"/>
      <c r="B321" s="19"/>
      <c r="C321" s="19"/>
      <c r="D321" s="19"/>
      <c r="E321" s="19"/>
      <c r="F321" s="147"/>
      <c r="G321" s="19"/>
      <c r="H321" s="20"/>
      <c r="I321" s="19"/>
      <c r="J321" s="19"/>
      <c r="K321" s="19"/>
      <c r="L321" s="19"/>
      <c r="M321" s="19"/>
    </row>
    <row r="322" spans="1:13">
      <c r="A322" s="20"/>
      <c r="B322" s="19"/>
      <c r="C322" s="19"/>
      <c r="D322" s="19"/>
      <c r="E322" s="19"/>
      <c r="F322" s="147"/>
      <c r="G322" s="19"/>
      <c r="H322" s="20"/>
      <c r="I322" s="19"/>
      <c r="J322" s="19"/>
      <c r="K322" s="19"/>
      <c r="L322" s="19"/>
      <c r="M322" s="19"/>
    </row>
    <row r="323" spans="1:13">
      <c r="A323" s="20"/>
      <c r="B323" s="19"/>
      <c r="C323" s="19"/>
      <c r="D323" s="19"/>
      <c r="E323" s="19"/>
      <c r="F323" s="147"/>
      <c r="G323" s="19"/>
      <c r="H323" s="20"/>
      <c r="I323" s="19"/>
      <c r="J323" s="19"/>
      <c r="K323" s="19"/>
      <c r="L323" s="19"/>
      <c r="M323" s="19"/>
    </row>
    <row r="324" spans="1:13">
      <c r="A324" s="20"/>
      <c r="B324" s="19"/>
      <c r="C324" s="19"/>
      <c r="D324" s="19"/>
      <c r="E324" s="19"/>
      <c r="F324" s="147"/>
      <c r="G324" s="19"/>
      <c r="H324" s="20"/>
      <c r="I324" s="19"/>
      <c r="J324" s="19"/>
      <c r="K324" s="19"/>
      <c r="L324" s="19"/>
      <c r="M324" s="19"/>
    </row>
    <row r="325" spans="1:13">
      <c r="A325" s="20"/>
      <c r="B325" s="19"/>
      <c r="C325" s="19"/>
      <c r="D325" s="19"/>
      <c r="E325" s="19"/>
      <c r="F325" s="147"/>
      <c r="G325" s="19"/>
      <c r="H325" s="20"/>
      <c r="I325" s="19"/>
      <c r="J325" s="19"/>
      <c r="K325" s="19"/>
      <c r="L325" s="19"/>
      <c r="M325" s="19"/>
    </row>
    <row r="326" spans="1:13">
      <c r="A326" s="20"/>
      <c r="B326" s="19"/>
      <c r="C326" s="19"/>
      <c r="D326" s="19"/>
      <c r="E326" s="19"/>
      <c r="F326" s="147"/>
      <c r="G326" s="19"/>
      <c r="H326" s="20"/>
      <c r="I326" s="19"/>
      <c r="J326" s="19"/>
      <c r="K326" s="19"/>
      <c r="L326" s="19"/>
      <c r="M326" s="19"/>
    </row>
    <row r="327" spans="1:13">
      <c r="A327" s="20"/>
      <c r="B327" s="19"/>
      <c r="C327" s="19"/>
      <c r="D327" s="19"/>
      <c r="E327" s="19"/>
      <c r="F327" s="147"/>
      <c r="G327" s="19"/>
      <c r="H327" s="20"/>
      <c r="I327" s="19"/>
      <c r="J327" s="19"/>
      <c r="K327" s="19"/>
      <c r="L327" s="19"/>
      <c r="M327" s="19"/>
    </row>
    <row r="328" spans="1:13">
      <c r="A328" s="20"/>
      <c r="B328" s="19"/>
      <c r="C328" s="19"/>
      <c r="D328" s="19"/>
      <c r="E328" s="19"/>
      <c r="F328" s="147"/>
      <c r="G328" s="19"/>
      <c r="H328" s="20"/>
      <c r="I328" s="19"/>
      <c r="J328" s="19"/>
      <c r="K328" s="19"/>
      <c r="L328" s="19"/>
      <c r="M328" s="19"/>
    </row>
    <row r="329" spans="1:13">
      <c r="A329" s="20"/>
      <c r="B329" s="19"/>
      <c r="C329" s="19"/>
      <c r="D329" s="19"/>
      <c r="E329" s="19"/>
      <c r="F329" s="147"/>
      <c r="G329" s="19"/>
      <c r="H329" s="20"/>
      <c r="I329" s="19"/>
      <c r="J329" s="19"/>
      <c r="K329" s="19"/>
      <c r="L329" s="19"/>
      <c r="M329" s="19"/>
    </row>
    <row r="330" spans="1:13">
      <c r="A330" s="20"/>
      <c r="B330" s="19"/>
      <c r="C330" s="19"/>
      <c r="D330" s="19"/>
      <c r="E330" s="19"/>
      <c r="F330" s="147"/>
      <c r="G330" s="19"/>
      <c r="H330" s="20"/>
      <c r="I330" s="19"/>
      <c r="J330" s="19"/>
      <c r="K330" s="19"/>
      <c r="L330" s="19"/>
      <c r="M330" s="19"/>
    </row>
    <row r="331" spans="1:13">
      <c r="A331" s="20"/>
      <c r="B331" s="19"/>
      <c r="C331" s="19"/>
      <c r="D331" s="19"/>
      <c r="E331" s="19"/>
      <c r="F331" s="147"/>
      <c r="G331" s="19"/>
      <c r="H331" s="20"/>
      <c r="I331" s="19"/>
      <c r="J331" s="19"/>
      <c r="K331" s="19"/>
      <c r="L331" s="19"/>
      <c r="M331" s="19"/>
    </row>
    <row r="332" spans="1:13">
      <c r="A332" s="20"/>
      <c r="B332" s="19"/>
      <c r="C332" s="19"/>
      <c r="D332" s="19"/>
      <c r="E332" s="19"/>
      <c r="F332" s="147"/>
      <c r="G332" s="19"/>
      <c r="H332" s="20"/>
      <c r="I332" s="19"/>
      <c r="J332" s="19"/>
      <c r="K332" s="19"/>
      <c r="L332" s="19"/>
      <c r="M332" s="19"/>
    </row>
    <row r="333" spans="1:13">
      <c r="A333" s="20"/>
      <c r="B333" s="19"/>
      <c r="C333" s="19"/>
      <c r="D333" s="19"/>
      <c r="E333" s="19"/>
      <c r="F333" s="147"/>
      <c r="G333" s="19"/>
      <c r="H333" s="20"/>
      <c r="I333" s="19"/>
      <c r="J333" s="19"/>
      <c r="K333" s="19"/>
      <c r="L333" s="19"/>
      <c r="M333" s="19"/>
    </row>
    <row r="334" spans="1:13">
      <c r="A334" s="20"/>
      <c r="B334" s="19"/>
      <c r="C334" s="19"/>
      <c r="D334" s="19"/>
      <c r="E334" s="19"/>
      <c r="F334" s="147"/>
      <c r="G334" s="19"/>
      <c r="H334" s="20"/>
      <c r="I334" s="19"/>
      <c r="J334" s="19"/>
      <c r="K334" s="19"/>
      <c r="L334" s="19"/>
      <c r="M334" s="19"/>
    </row>
    <row r="335" spans="1:13">
      <c r="A335" s="20"/>
      <c r="B335" s="19"/>
      <c r="C335" s="19"/>
      <c r="D335" s="19"/>
      <c r="E335" s="19"/>
      <c r="F335" s="147"/>
      <c r="G335" s="19"/>
      <c r="H335" s="20"/>
      <c r="I335" s="19"/>
      <c r="J335" s="19"/>
      <c r="K335" s="19"/>
      <c r="L335" s="19"/>
      <c r="M335" s="19"/>
    </row>
    <row r="336" spans="1:13">
      <c r="A336" s="20"/>
      <c r="B336" s="19"/>
      <c r="C336" s="19"/>
      <c r="D336" s="19"/>
      <c r="E336" s="19"/>
      <c r="F336" s="147"/>
      <c r="G336" s="19"/>
      <c r="H336" s="20"/>
      <c r="I336" s="19"/>
      <c r="J336" s="19"/>
      <c r="K336" s="19"/>
      <c r="L336" s="19"/>
      <c r="M336" s="19"/>
    </row>
    <row r="337" spans="1:13">
      <c r="A337" s="20"/>
      <c r="B337" s="19"/>
      <c r="C337" s="19"/>
      <c r="D337" s="19"/>
      <c r="E337" s="19"/>
      <c r="F337" s="147"/>
      <c r="G337" s="19"/>
      <c r="H337" s="20"/>
      <c r="I337" s="19"/>
      <c r="J337" s="19"/>
      <c r="K337" s="19"/>
      <c r="L337" s="19"/>
      <c r="M337" s="19"/>
    </row>
    <row r="338" spans="1:13">
      <c r="A338" s="20"/>
      <c r="B338" s="19"/>
      <c r="C338" s="19"/>
      <c r="D338" s="19"/>
      <c r="E338" s="19"/>
      <c r="F338" s="147"/>
      <c r="G338" s="19"/>
      <c r="H338" s="20"/>
      <c r="I338" s="19"/>
      <c r="J338" s="19"/>
      <c r="K338" s="19"/>
      <c r="L338" s="19"/>
      <c r="M338" s="19"/>
    </row>
    <row r="339" spans="1:13">
      <c r="A339" s="20"/>
      <c r="B339" s="19"/>
      <c r="C339" s="19"/>
      <c r="D339" s="19"/>
      <c r="E339" s="19"/>
      <c r="F339" s="147"/>
      <c r="G339" s="19"/>
      <c r="H339" s="20"/>
      <c r="I339" s="19"/>
      <c r="J339" s="19"/>
      <c r="K339" s="19"/>
      <c r="L339" s="19"/>
      <c r="M339" s="19"/>
    </row>
    <row r="340" spans="1:13">
      <c r="A340" s="20"/>
      <c r="B340" s="19"/>
      <c r="C340" s="19"/>
      <c r="D340" s="19"/>
      <c r="E340" s="19"/>
      <c r="F340" s="147"/>
      <c r="G340" s="19"/>
      <c r="H340" s="20"/>
      <c r="I340" s="19"/>
      <c r="J340" s="19"/>
      <c r="K340" s="19"/>
      <c r="L340" s="19"/>
      <c r="M340" s="19"/>
    </row>
    <row r="341" spans="1:13">
      <c r="A341" s="20"/>
      <c r="B341" s="19"/>
      <c r="C341" s="19"/>
      <c r="D341" s="19"/>
      <c r="E341" s="19"/>
      <c r="F341" s="147"/>
      <c r="G341" s="19"/>
      <c r="H341" s="20"/>
      <c r="I341" s="19"/>
      <c r="J341" s="19"/>
      <c r="K341" s="19"/>
      <c r="L341" s="19"/>
      <c r="M341" s="19"/>
    </row>
    <row r="342" spans="1:13">
      <c r="A342" s="20"/>
      <c r="B342" s="19"/>
      <c r="C342" s="19"/>
      <c r="D342" s="19"/>
      <c r="E342" s="19"/>
      <c r="F342" s="147"/>
      <c r="G342" s="19"/>
      <c r="H342" s="20"/>
      <c r="I342" s="19"/>
      <c r="J342" s="19"/>
      <c r="K342" s="19"/>
      <c r="L342" s="19"/>
      <c r="M342" s="19"/>
    </row>
    <row r="343" spans="1:13">
      <c r="A343" s="20"/>
      <c r="B343" s="19"/>
      <c r="C343" s="19"/>
      <c r="D343" s="19"/>
      <c r="E343" s="19"/>
      <c r="F343" s="147"/>
      <c r="G343" s="19"/>
      <c r="H343" s="20"/>
      <c r="I343" s="19"/>
      <c r="J343" s="19"/>
      <c r="K343" s="19"/>
      <c r="L343" s="19"/>
      <c r="M343" s="19"/>
    </row>
    <row r="344" spans="1:13">
      <c r="A344" s="20"/>
      <c r="B344" s="19"/>
      <c r="C344" s="19"/>
      <c r="D344" s="19"/>
      <c r="E344" s="19"/>
      <c r="F344" s="147"/>
      <c r="G344" s="19"/>
      <c r="H344" s="20"/>
      <c r="I344" s="19"/>
      <c r="J344" s="19"/>
      <c r="K344" s="19"/>
      <c r="L344" s="19"/>
      <c r="M344" s="19"/>
    </row>
    <row r="345" spans="1:13">
      <c r="A345" s="20"/>
      <c r="B345" s="19"/>
      <c r="C345" s="19"/>
      <c r="D345" s="19"/>
      <c r="E345" s="19"/>
      <c r="F345" s="147"/>
      <c r="G345" s="19"/>
      <c r="H345" s="20"/>
      <c r="I345" s="19"/>
      <c r="J345" s="19"/>
      <c r="K345" s="19"/>
      <c r="L345" s="19"/>
      <c r="M345" s="19"/>
    </row>
    <row r="346" spans="1:13">
      <c r="A346" s="20"/>
      <c r="B346" s="19"/>
      <c r="C346" s="19"/>
      <c r="D346" s="19"/>
      <c r="E346" s="19"/>
      <c r="F346" s="147"/>
      <c r="G346" s="19"/>
      <c r="H346" s="20"/>
      <c r="I346" s="19"/>
      <c r="J346" s="19"/>
      <c r="K346" s="19"/>
      <c r="L346" s="19"/>
      <c r="M346" s="19"/>
    </row>
    <row r="347" spans="1:13">
      <c r="A347" s="20"/>
      <c r="B347" s="19"/>
      <c r="C347" s="19"/>
      <c r="D347" s="19"/>
      <c r="E347" s="19"/>
      <c r="F347" s="147"/>
      <c r="G347" s="19"/>
      <c r="H347" s="20"/>
      <c r="I347" s="19"/>
      <c r="J347" s="19"/>
      <c r="K347" s="19"/>
      <c r="L347" s="19"/>
      <c r="M347" s="19"/>
    </row>
    <row r="348" spans="1:13">
      <c r="A348" s="20"/>
      <c r="B348" s="19"/>
      <c r="C348" s="19"/>
      <c r="D348" s="19"/>
      <c r="E348" s="19"/>
      <c r="F348" s="147"/>
      <c r="G348" s="19"/>
      <c r="H348" s="20"/>
      <c r="I348" s="19"/>
      <c r="J348" s="19"/>
      <c r="K348" s="19"/>
      <c r="L348" s="19"/>
      <c r="M348" s="19"/>
    </row>
    <row r="349" spans="1:13">
      <c r="A349" s="20"/>
      <c r="B349" s="19"/>
      <c r="C349" s="19"/>
      <c r="D349" s="19"/>
      <c r="E349" s="19"/>
      <c r="F349" s="147"/>
      <c r="G349" s="19"/>
      <c r="H349" s="20"/>
      <c r="I349" s="19"/>
      <c r="J349" s="19"/>
      <c r="K349" s="19"/>
      <c r="L349" s="19"/>
      <c r="M349" s="19"/>
    </row>
    <row r="350" spans="1:13">
      <c r="A350" s="20"/>
      <c r="B350" s="19"/>
      <c r="C350" s="19"/>
      <c r="D350" s="19"/>
      <c r="E350" s="19"/>
      <c r="F350" s="147"/>
      <c r="G350" s="19"/>
      <c r="H350" s="20"/>
      <c r="I350" s="19"/>
      <c r="J350" s="19"/>
      <c r="K350" s="19"/>
      <c r="L350" s="19"/>
      <c r="M350" s="19"/>
    </row>
    <row r="351" spans="1:13">
      <c r="A351" s="20"/>
      <c r="B351" s="19"/>
      <c r="C351" s="19"/>
      <c r="D351" s="19"/>
      <c r="E351" s="19"/>
      <c r="F351" s="147"/>
      <c r="G351" s="19"/>
      <c r="H351" s="20"/>
      <c r="I351" s="19"/>
      <c r="J351" s="19"/>
      <c r="K351" s="19"/>
      <c r="L351" s="19"/>
      <c r="M351" s="19"/>
    </row>
    <row r="352" spans="1:13">
      <c r="A352" s="20"/>
      <c r="B352" s="19"/>
      <c r="C352" s="19"/>
      <c r="D352" s="19"/>
      <c r="E352" s="19"/>
      <c r="F352" s="147"/>
      <c r="G352" s="19"/>
      <c r="H352" s="20"/>
      <c r="I352" s="19"/>
      <c r="J352" s="19"/>
      <c r="K352" s="19"/>
      <c r="L352" s="19"/>
      <c r="M352" s="19"/>
    </row>
    <row r="353" spans="1:13">
      <c r="A353" s="20"/>
      <c r="B353" s="19"/>
      <c r="C353" s="19"/>
      <c r="D353" s="19"/>
      <c r="E353" s="19"/>
      <c r="F353" s="147"/>
      <c r="G353" s="19"/>
      <c r="H353" s="20"/>
      <c r="I353" s="19"/>
      <c r="J353" s="19"/>
      <c r="K353" s="19"/>
      <c r="L353" s="19"/>
      <c r="M353" s="19"/>
    </row>
    <row r="354" spans="1:13">
      <c r="A354" s="20"/>
      <c r="B354" s="19"/>
      <c r="C354" s="19"/>
      <c r="D354" s="19"/>
      <c r="E354" s="19"/>
      <c r="F354" s="147"/>
      <c r="G354" s="19"/>
      <c r="H354" s="20"/>
      <c r="I354" s="19"/>
      <c r="J354" s="19"/>
      <c r="K354" s="19"/>
      <c r="L354" s="19"/>
      <c r="M354" s="19"/>
    </row>
    <row r="355" spans="1:13">
      <c r="A355" s="20"/>
      <c r="B355" s="19"/>
      <c r="C355" s="19"/>
      <c r="D355" s="19"/>
      <c r="E355" s="19"/>
      <c r="F355" s="147"/>
      <c r="G355" s="19"/>
      <c r="H355" s="20"/>
      <c r="I355" s="19"/>
      <c r="J355" s="19"/>
      <c r="K355" s="19"/>
      <c r="L355" s="19"/>
      <c r="M355" s="19"/>
    </row>
    <row r="356" spans="1:13">
      <c r="A356" s="20"/>
      <c r="B356" s="19"/>
      <c r="C356" s="19"/>
      <c r="D356" s="19"/>
      <c r="E356" s="19"/>
      <c r="F356" s="147"/>
      <c r="G356" s="19"/>
      <c r="H356" s="20"/>
      <c r="I356" s="19"/>
      <c r="J356" s="19"/>
      <c r="K356" s="19"/>
      <c r="L356" s="19"/>
      <c r="M356" s="19"/>
    </row>
    <row r="357" spans="1:13">
      <c r="A357" s="20"/>
      <c r="B357" s="19"/>
      <c r="C357" s="19"/>
      <c r="D357" s="19"/>
      <c r="E357" s="19"/>
      <c r="F357" s="147"/>
      <c r="G357" s="19"/>
      <c r="H357" s="20"/>
      <c r="I357" s="19"/>
      <c r="J357" s="19"/>
      <c r="K357" s="19"/>
      <c r="L357" s="19"/>
      <c r="M357" s="19"/>
    </row>
    <row r="358" spans="1:13">
      <c r="A358" s="20"/>
      <c r="B358" s="19"/>
      <c r="C358" s="19"/>
      <c r="D358" s="19"/>
      <c r="E358" s="19"/>
      <c r="F358" s="147"/>
      <c r="G358" s="19"/>
      <c r="H358" s="20"/>
      <c r="I358" s="19"/>
      <c r="J358" s="19"/>
      <c r="K358" s="19"/>
      <c r="L358" s="19"/>
      <c r="M358" s="19"/>
    </row>
    <row r="359" spans="1:13">
      <c r="A359" s="20"/>
      <c r="B359" s="19"/>
      <c r="C359" s="19"/>
      <c r="D359" s="19"/>
      <c r="E359" s="19"/>
      <c r="F359" s="147"/>
      <c r="G359" s="19"/>
      <c r="H359" s="20"/>
      <c r="I359" s="19"/>
      <c r="J359" s="19"/>
      <c r="K359" s="19"/>
      <c r="L359" s="19"/>
      <c r="M359" s="19"/>
    </row>
    <row r="360" spans="1:13">
      <c r="A360" s="20"/>
      <c r="B360" s="19"/>
      <c r="C360" s="19"/>
      <c r="D360" s="19"/>
      <c r="E360" s="19"/>
      <c r="F360" s="147"/>
      <c r="G360" s="19"/>
      <c r="H360" s="20"/>
      <c r="I360" s="19"/>
      <c r="J360" s="19"/>
      <c r="K360" s="19"/>
      <c r="L360" s="19"/>
      <c r="M360" s="19"/>
    </row>
    <row r="361" spans="1:13">
      <c r="A361" s="20"/>
      <c r="B361" s="19"/>
      <c r="C361" s="19"/>
      <c r="D361" s="19"/>
      <c r="E361" s="19"/>
      <c r="F361" s="147"/>
      <c r="G361" s="19"/>
      <c r="H361" s="20"/>
      <c r="I361" s="19"/>
      <c r="J361" s="19"/>
      <c r="K361" s="19"/>
      <c r="L361" s="19"/>
      <c r="M361" s="19"/>
    </row>
    <row r="362" spans="1:13">
      <c r="A362" s="20"/>
      <c r="B362" s="19"/>
      <c r="C362" s="19"/>
      <c r="D362" s="19"/>
      <c r="E362" s="19"/>
      <c r="F362" s="147"/>
      <c r="G362" s="19"/>
      <c r="H362" s="20"/>
      <c r="I362" s="19"/>
      <c r="J362" s="19"/>
      <c r="K362" s="19"/>
      <c r="L362" s="19"/>
      <c r="M362" s="19"/>
    </row>
    <row r="363" spans="1:13">
      <c r="A363" s="20"/>
      <c r="B363" s="19"/>
      <c r="C363" s="19"/>
      <c r="D363" s="19"/>
      <c r="E363" s="19"/>
      <c r="F363" s="147"/>
      <c r="G363" s="19"/>
      <c r="H363" s="20"/>
      <c r="I363" s="19"/>
      <c r="J363" s="19"/>
      <c r="K363" s="19"/>
      <c r="L363" s="19"/>
      <c r="M363" s="19"/>
    </row>
    <row r="364" spans="1:13">
      <c r="A364" s="20"/>
      <c r="B364" s="19"/>
      <c r="C364" s="19"/>
      <c r="D364" s="19"/>
      <c r="E364" s="19"/>
      <c r="F364" s="147"/>
      <c r="G364" s="19"/>
      <c r="H364" s="20"/>
      <c r="I364" s="19"/>
      <c r="J364" s="19"/>
      <c r="K364" s="19"/>
      <c r="L364" s="19"/>
      <c r="M364" s="19"/>
    </row>
    <row r="365" spans="1:13">
      <c r="A365" s="20"/>
      <c r="B365" s="19"/>
      <c r="C365" s="19"/>
      <c r="D365" s="19"/>
      <c r="E365" s="19"/>
      <c r="F365" s="147"/>
      <c r="G365" s="19"/>
      <c r="H365" s="20"/>
      <c r="I365" s="19"/>
      <c r="J365" s="19"/>
      <c r="K365" s="19"/>
      <c r="L365" s="19"/>
      <c r="M365" s="19"/>
    </row>
    <row r="366" spans="1:13">
      <c r="A366" s="20"/>
      <c r="B366" s="19"/>
      <c r="C366" s="19"/>
      <c r="D366" s="19"/>
      <c r="E366" s="19"/>
      <c r="F366" s="147"/>
      <c r="G366" s="19"/>
      <c r="H366" s="20"/>
      <c r="I366" s="19"/>
      <c r="J366" s="19"/>
      <c r="K366" s="19"/>
      <c r="L366" s="19"/>
      <c r="M366" s="19"/>
    </row>
    <row r="367" spans="1:13">
      <c r="A367" s="20"/>
      <c r="B367" s="19"/>
      <c r="C367" s="19"/>
      <c r="D367" s="19"/>
      <c r="E367" s="19"/>
      <c r="F367" s="147"/>
      <c r="G367" s="19"/>
      <c r="H367" s="20"/>
      <c r="I367" s="19"/>
      <c r="J367" s="19"/>
      <c r="K367" s="19"/>
      <c r="L367" s="19"/>
      <c r="M367" s="19"/>
    </row>
    <row r="368" spans="1:13">
      <c r="A368" s="20"/>
      <c r="B368" s="19"/>
      <c r="C368" s="19"/>
      <c r="D368" s="19"/>
      <c r="E368" s="19"/>
      <c r="F368" s="147"/>
      <c r="G368" s="19"/>
      <c r="H368" s="20"/>
      <c r="I368" s="19"/>
      <c r="J368" s="19"/>
      <c r="K368" s="19"/>
      <c r="L368" s="19"/>
      <c r="M368" s="19"/>
    </row>
    <row r="369" spans="1:13">
      <c r="A369" s="20"/>
      <c r="B369" s="19"/>
      <c r="C369" s="19"/>
      <c r="D369" s="19"/>
      <c r="E369" s="19"/>
      <c r="F369" s="147"/>
      <c r="G369" s="19"/>
      <c r="H369" s="20"/>
      <c r="I369" s="19"/>
      <c r="J369" s="19"/>
      <c r="K369" s="19"/>
      <c r="L369" s="19"/>
      <c r="M369" s="19"/>
    </row>
    <row r="370" spans="1:13">
      <c r="A370" s="20"/>
      <c r="B370" s="19"/>
      <c r="C370" s="19"/>
      <c r="D370" s="19"/>
      <c r="E370" s="19"/>
      <c r="F370" s="147"/>
      <c r="G370" s="19"/>
      <c r="H370" s="20"/>
      <c r="I370" s="19"/>
      <c r="J370" s="19"/>
      <c r="K370" s="19"/>
      <c r="L370" s="19"/>
      <c r="M370" s="19"/>
    </row>
    <row r="371" spans="1:13">
      <c r="A371" s="20"/>
      <c r="B371" s="19"/>
      <c r="C371" s="19"/>
      <c r="D371" s="19"/>
      <c r="E371" s="19"/>
      <c r="F371" s="147"/>
      <c r="G371" s="19"/>
      <c r="H371" s="20"/>
      <c r="I371" s="19"/>
      <c r="J371" s="19"/>
      <c r="K371" s="19"/>
      <c r="L371" s="19"/>
      <c r="M371" s="19"/>
    </row>
    <row r="372" spans="1:13">
      <c r="A372" s="20"/>
      <c r="B372" s="19"/>
      <c r="C372" s="19"/>
      <c r="D372" s="19"/>
      <c r="E372" s="19"/>
      <c r="F372" s="147"/>
      <c r="G372" s="19"/>
      <c r="H372" s="20"/>
      <c r="I372" s="19"/>
      <c r="J372" s="19"/>
      <c r="K372" s="19"/>
      <c r="L372" s="19"/>
      <c r="M372" s="19"/>
    </row>
    <row r="373" spans="1:13">
      <c r="A373" s="20"/>
      <c r="B373" s="19"/>
      <c r="C373" s="19"/>
      <c r="D373" s="19"/>
      <c r="E373" s="19"/>
      <c r="F373" s="147"/>
      <c r="G373" s="19"/>
      <c r="H373" s="20"/>
      <c r="I373" s="19"/>
      <c r="J373" s="19"/>
      <c r="K373" s="19"/>
      <c r="L373" s="19"/>
      <c r="M373" s="19"/>
    </row>
    <row r="374" spans="1:13">
      <c r="A374" s="20"/>
      <c r="B374" s="19"/>
      <c r="C374" s="19"/>
      <c r="D374" s="19"/>
      <c r="E374" s="19"/>
      <c r="F374" s="147"/>
      <c r="G374" s="19"/>
      <c r="H374" s="20"/>
      <c r="I374" s="19"/>
      <c r="J374" s="19"/>
      <c r="K374" s="19"/>
      <c r="L374" s="19"/>
      <c r="M374" s="19"/>
    </row>
    <row r="375" spans="1:13">
      <c r="A375" s="20"/>
      <c r="B375" s="19"/>
      <c r="C375" s="19"/>
      <c r="D375" s="19"/>
      <c r="E375" s="19"/>
      <c r="F375" s="147"/>
      <c r="G375" s="19"/>
      <c r="H375" s="20"/>
      <c r="I375" s="19"/>
      <c r="J375" s="19"/>
      <c r="K375" s="19"/>
      <c r="L375" s="19"/>
      <c r="M375" s="19"/>
    </row>
    <row r="376" spans="1:13">
      <c r="A376" s="20"/>
      <c r="B376" s="19"/>
      <c r="C376" s="19"/>
      <c r="D376" s="19"/>
      <c r="E376" s="19"/>
      <c r="F376" s="147"/>
      <c r="G376" s="19"/>
      <c r="H376" s="20"/>
      <c r="I376" s="19"/>
      <c r="J376" s="19"/>
      <c r="K376" s="19"/>
      <c r="L376" s="19"/>
      <c r="M376" s="19"/>
    </row>
    <row r="377" spans="1:13">
      <c r="A377" s="20"/>
      <c r="B377" s="19"/>
      <c r="C377" s="19"/>
      <c r="D377" s="19"/>
      <c r="E377" s="19"/>
      <c r="F377" s="147"/>
      <c r="G377" s="19"/>
      <c r="H377" s="20"/>
      <c r="I377" s="19"/>
      <c r="J377" s="19"/>
      <c r="K377" s="19"/>
      <c r="L377" s="19"/>
      <c r="M377" s="19"/>
    </row>
    <row r="378" spans="1:13">
      <c r="A378" s="20"/>
      <c r="B378" s="19"/>
      <c r="C378" s="19"/>
      <c r="D378" s="19"/>
      <c r="E378" s="19"/>
      <c r="F378" s="147"/>
      <c r="G378" s="19"/>
      <c r="H378" s="20"/>
      <c r="I378" s="19"/>
      <c r="J378" s="19"/>
      <c r="K378" s="19"/>
      <c r="L378" s="19"/>
      <c r="M378" s="19"/>
    </row>
    <row r="379" spans="1:13">
      <c r="A379" s="20"/>
      <c r="B379" s="19"/>
      <c r="C379" s="19"/>
      <c r="D379" s="19"/>
      <c r="E379" s="19"/>
      <c r="F379" s="147"/>
      <c r="G379" s="19"/>
      <c r="H379" s="20"/>
      <c r="I379" s="19"/>
      <c r="J379" s="19"/>
      <c r="K379" s="19"/>
      <c r="L379" s="19"/>
      <c r="M379" s="19"/>
    </row>
    <row r="380" spans="1:13">
      <c r="A380" s="20"/>
      <c r="B380" s="19"/>
      <c r="C380" s="19"/>
      <c r="D380" s="19"/>
      <c r="E380" s="19"/>
      <c r="F380" s="147"/>
      <c r="G380" s="19"/>
      <c r="H380" s="20"/>
      <c r="I380" s="19"/>
      <c r="J380" s="19"/>
      <c r="K380" s="19"/>
      <c r="L380" s="19"/>
      <c r="M380" s="19"/>
    </row>
    <row r="381" spans="1:13">
      <c r="A381" s="20"/>
      <c r="B381" s="19"/>
      <c r="C381" s="19"/>
      <c r="D381" s="19"/>
      <c r="E381" s="19"/>
      <c r="F381" s="147"/>
      <c r="G381" s="19"/>
      <c r="H381" s="20"/>
      <c r="I381" s="19"/>
      <c r="J381" s="19"/>
      <c r="K381" s="19"/>
      <c r="L381" s="19"/>
      <c r="M381" s="19"/>
    </row>
    <row r="382" spans="1:13">
      <c r="A382" s="20"/>
      <c r="B382" s="19"/>
      <c r="C382" s="19"/>
      <c r="D382" s="19"/>
      <c r="E382" s="19"/>
      <c r="F382" s="147"/>
      <c r="G382" s="19"/>
      <c r="H382" s="20"/>
      <c r="I382" s="19"/>
      <c r="J382" s="19"/>
      <c r="K382" s="19"/>
      <c r="L382" s="19"/>
      <c r="M382" s="19"/>
    </row>
    <row r="383" spans="1:13">
      <c r="A383" s="20"/>
      <c r="B383" s="19"/>
      <c r="C383" s="19"/>
      <c r="D383" s="19"/>
      <c r="E383" s="19"/>
      <c r="F383" s="147"/>
      <c r="G383" s="19"/>
      <c r="H383" s="20"/>
      <c r="I383" s="19"/>
      <c r="J383" s="19"/>
      <c r="K383" s="19"/>
      <c r="L383" s="19"/>
      <c r="M383" s="19"/>
    </row>
    <row r="384" spans="1:13">
      <c r="A384" s="20"/>
      <c r="B384" s="19"/>
      <c r="C384" s="19"/>
      <c r="D384" s="19"/>
      <c r="E384" s="19"/>
      <c r="F384" s="147"/>
      <c r="G384" s="19"/>
      <c r="H384" s="20"/>
      <c r="I384" s="19"/>
      <c r="J384" s="19"/>
      <c r="K384" s="19"/>
      <c r="L384" s="19"/>
      <c r="M384" s="19"/>
    </row>
    <row r="385" spans="1:13">
      <c r="A385" s="20"/>
      <c r="B385" s="19"/>
      <c r="C385" s="19"/>
      <c r="D385" s="19"/>
      <c r="E385" s="19"/>
      <c r="F385" s="147"/>
      <c r="G385" s="19"/>
      <c r="H385" s="20"/>
      <c r="I385" s="19"/>
      <c r="J385" s="19"/>
      <c r="K385" s="19"/>
      <c r="L385" s="19"/>
      <c r="M385" s="19"/>
    </row>
    <row r="386" spans="1:13">
      <c r="A386" s="20"/>
      <c r="B386" s="19"/>
      <c r="C386" s="19"/>
      <c r="D386" s="19"/>
      <c r="E386" s="19"/>
      <c r="F386" s="147"/>
      <c r="G386" s="19"/>
      <c r="H386" s="20"/>
      <c r="I386" s="19"/>
      <c r="J386" s="19"/>
      <c r="K386" s="19"/>
      <c r="L386" s="19"/>
      <c r="M386" s="19"/>
    </row>
    <row r="387" spans="1:13">
      <c r="A387" s="20"/>
      <c r="B387" s="19"/>
      <c r="C387" s="19"/>
      <c r="D387" s="19"/>
      <c r="E387" s="19"/>
      <c r="F387" s="147"/>
      <c r="G387" s="19"/>
      <c r="H387" s="20"/>
      <c r="I387" s="19"/>
      <c r="J387" s="19"/>
      <c r="K387" s="19"/>
      <c r="L387" s="19"/>
      <c r="M387" s="19"/>
    </row>
    <row r="388" spans="1:13">
      <c r="A388" s="20"/>
      <c r="B388" s="19"/>
      <c r="C388" s="19"/>
      <c r="D388" s="19"/>
      <c r="E388" s="19"/>
      <c r="F388" s="147"/>
      <c r="G388" s="19"/>
      <c r="H388" s="20"/>
      <c r="I388" s="19"/>
      <c r="J388" s="19"/>
      <c r="K388" s="19"/>
      <c r="L388" s="19"/>
      <c r="M388" s="19"/>
    </row>
    <row r="389" spans="1:13">
      <c r="A389" s="20"/>
      <c r="B389" s="19"/>
      <c r="C389" s="19"/>
      <c r="D389" s="19"/>
      <c r="E389" s="19"/>
      <c r="F389" s="147"/>
      <c r="G389" s="19"/>
      <c r="H389" s="20"/>
      <c r="I389" s="19"/>
      <c r="J389" s="19"/>
      <c r="K389" s="19"/>
      <c r="L389" s="19"/>
      <c r="M389" s="19"/>
    </row>
    <row r="390" spans="1:13">
      <c r="A390" s="20"/>
      <c r="B390" s="19"/>
      <c r="C390" s="19"/>
      <c r="D390" s="19"/>
      <c r="E390" s="19"/>
      <c r="F390" s="147"/>
      <c r="G390" s="19"/>
      <c r="H390" s="20"/>
      <c r="I390" s="19"/>
      <c r="J390" s="19"/>
      <c r="K390" s="19"/>
      <c r="L390" s="19"/>
      <c r="M390" s="19"/>
    </row>
    <row r="391" spans="1:13">
      <c r="A391" s="20"/>
      <c r="B391" s="19"/>
      <c r="C391" s="19"/>
      <c r="D391" s="19"/>
      <c r="E391" s="19"/>
      <c r="F391" s="147"/>
      <c r="G391" s="19"/>
      <c r="H391" s="20"/>
      <c r="I391" s="19"/>
      <c r="J391" s="19"/>
      <c r="K391" s="19"/>
      <c r="L391" s="19"/>
      <c r="M391" s="19"/>
    </row>
    <row r="392" spans="1:13">
      <c r="A392" s="20"/>
      <c r="B392" s="19"/>
      <c r="C392" s="19"/>
      <c r="D392" s="19"/>
      <c r="E392" s="19"/>
      <c r="F392" s="147"/>
      <c r="G392" s="19"/>
      <c r="H392" s="20"/>
      <c r="I392" s="19"/>
      <c r="J392" s="19"/>
      <c r="K392" s="19"/>
      <c r="L392" s="19"/>
      <c r="M392" s="19"/>
    </row>
    <row r="393" spans="1:13">
      <c r="A393" s="20"/>
      <c r="B393" s="19"/>
      <c r="C393" s="19"/>
      <c r="D393" s="19"/>
      <c r="E393" s="19"/>
      <c r="F393" s="147"/>
      <c r="G393" s="19"/>
      <c r="H393" s="20"/>
      <c r="I393" s="19"/>
      <c r="J393" s="19"/>
      <c r="K393" s="19"/>
      <c r="L393" s="19"/>
      <c r="M393" s="19"/>
    </row>
    <row r="394" spans="1:13">
      <c r="A394" s="20"/>
      <c r="B394" s="19"/>
      <c r="C394" s="19"/>
      <c r="D394" s="19"/>
      <c r="E394" s="19"/>
      <c r="F394" s="147"/>
      <c r="G394" s="19"/>
      <c r="H394" s="20"/>
      <c r="I394" s="19"/>
      <c r="J394" s="19"/>
      <c r="K394" s="19"/>
      <c r="L394" s="19"/>
      <c r="M394" s="19"/>
    </row>
    <row r="395" spans="1:13">
      <c r="A395" s="20"/>
      <c r="B395" s="19"/>
      <c r="C395" s="19"/>
      <c r="D395" s="19"/>
      <c r="E395" s="19"/>
      <c r="F395" s="147"/>
      <c r="G395" s="19"/>
      <c r="H395" s="20"/>
      <c r="I395" s="19"/>
      <c r="J395" s="19"/>
      <c r="K395" s="19"/>
      <c r="L395" s="19"/>
      <c r="M395" s="19"/>
    </row>
    <row r="396" spans="1:13">
      <c r="A396" s="20"/>
      <c r="B396" s="19"/>
      <c r="C396" s="19"/>
      <c r="D396" s="19"/>
      <c r="E396" s="19"/>
      <c r="F396" s="147"/>
      <c r="G396" s="19"/>
      <c r="H396" s="20"/>
      <c r="I396" s="19"/>
      <c r="J396" s="19"/>
      <c r="K396" s="19"/>
      <c r="L396" s="19"/>
      <c r="M396" s="19"/>
    </row>
    <row r="397" spans="1:13">
      <c r="A397" s="20"/>
      <c r="B397" s="19"/>
      <c r="C397" s="19"/>
      <c r="D397" s="19"/>
      <c r="E397" s="19"/>
      <c r="F397" s="147"/>
      <c r="G397" s="19"/>
      <c r="H397" s="20"/>
      <c r="I397" s="19"/>
      <c r="J397" s="19"/>
      <c r="K397" s="19"/>
      <c r="L397" s="19"/>
      <c r="M397" s="19"/>
    </row>
    <row r="398" spans="1:13">
      <c r="A398" s="20"/>
      <c r="B398" s="19"/>
      <c r="C398" s="19"/>
      <c r="D398" s="19"/>
      <c r="E398" s="19"/>
      <c r="F398" s="147"/>
      <c r="G398" s="19"/>
      <c r="H398" s="20"/>
      <c r="I398" s="19"/>
      <c r="J398" s="19"/>
      <c r="K398" s="19"/>
      <c r="L398" s="19"/>
      <c r="M398" s="19"/>
    </row>
    <row r="399" spans="1:13">
      <c r="A399" s="20"/>
      <c r="B399" s="19"/>
      <c r="C399" s="19"/>
      <c r="D399" s="19"/>
      <c r="E399" s="19"/>
      <c r="F399" s="147"/>
      <c r="G399" s="19"/>
      <c r="H399" s="20"/>
      <c r="I399" s="19"/>
      <c r="J399" s="19"/>
      <c r="K399" s="19"/>
      <c r="L399" s="19"/>
      <c r="M399" s="19"/>
    </row>
    <row r="400" spans="1:13">
      <c r="A400" s="20"/>
      <c r="B400" s="19"/>
      <c r="C400" s="19"/>
      <c r="D400" s="19"/>
      <c r="E400" s="19"/>
      <c r="F400" s="147"/>
      <c r="G400" s="19"/>
      <c r="H400" s="20"/>
      <c r="I400" s="19"/>
      <c r="J400" s="19"/>
      <c r="K400" s="19"/>
      <c r="L400" s="19"/>
      <c r="M400" s="19"/>
    </row>
    <row r="401" spans="1:13">
      <c r="A401" s="20"/>
      <c r="B401" s="19"/>
      <c r="C401" s="19"/>
      <c r="D401" s="19"/>
      <c r="E401" s="19"/>
      <c r="F401" s="147"/>
      <c r="G401" s="19"/>
      <c r="H401" s="20"/>
      <c r="I401" s="19"/>
      <c r="J401" s="19"/>
      <c r="K401" s="19"/>
      <c r="L401" s="19"/>
      <c r="M401" s="19"/>
    </row>
    <row r="402" spans="1:13">
      <c r="A402" s="20"/>
      <c r="B402" s="19"/>
      <c r="C402" s="19"/>
      <c r="D402" s="19"/>
      <c r="E402" s="19"/>
      <c r="F402" s="147"/>
      <c r="G402" s="19"/>
      <c r="H402" s="20"/>
      <c r="I402" s="19"/>
      <c r="J402" s="19"/>
      <c r="K402" s="19"/>
      <c r="L402" s="19"/>
      <c r="M402" s="19"/>
    </row>
    <row r="403" spans="1:13">
      <c r="A403" s="20"/>
      <c r="B403" s="19"/>
      <c r="C403" s="19"/>
      <c r="D403" s="19"/>
      <c r="E403" s="19"/>
      <c r="F403" s="147"/>
      <c r="G403" s="19"/>
      <c r="H403" s="20"/>
      <c r="I403" s="19"/>
      <c r="J403" s="19"/>
      <c r="K403" s="19"/>
      <c r="L403" s="19"/>
      <c r="M403" s="19"/>
    </row>
    <row r="404" spans="1:13">
      <c r="A404" s="20"/>
      <c r="B404" s="19"/>
      <c r="C404" s="19"/>
      <c r="D404" s="19"/>
      <c r="E404" s="19"/>
      <c r="F404" s="147"/>
      <c r="G404" s="19"/>
      <c r="H404" s="20"/>
      <c r="I404" s="19"/>
      <c r="J404" s="19"/>
      <c r="K404" s="19"/>
      <c r="L404" s="19"/>
      <c r="M404" s="19"/>
    </row>
    <row r="405" spans="1:13">
      <c r="A405" s="20"/>
      <c r="B405" s="19"/>
      <c r="C405" s="19"/>
      <c r="D405" s="19"/>
      <c r="E405" s="19"/>
      <c r="F405" s="147"/>
      <c r="G405" s="19"/>
      <c r="H405" s="20"/>
      <c r="I405" s="19"/>
      <c r="J405" s="19"/>
      <c r="K405" s="19"/>
      <c r="L405" s="19"/>
      <c r="M405" s="19"/>
    </row>
    <row r="406" spans="1:13">
      <c r="A406" s="20"/>
      <c r="B406" s="19"/>
      <c r="C406" s="19"/>
      <c r="D406" s="19"/>
      <c r="E406" s="19"/>
      <c r="F406" s="147"/>
      <c r="G406" s="19"/>
      <c r="H406" s="20"/>
      <c r="I406" s="19"/>
      <c r="J406" s="19"/>
      <c r="K406" s="19"/>
      <c r="L406" s="19"/>
      <c r="M406" s="19"/>
    </row>
    <row r="407" spans="1:13">
      <c r="A407" s="20"/>
      <c r="B407" s="19"/>
      <c r="C407" s="19"/>
      <c r="D407" s="19"/>
      <c r="E407" s="19"/>
      <c r="F407" s="147"/>
      <c r="G407" s="19"/>
      <c r="H407" s="20"/>
      <c r="I407" s="19"/>
      <c r="J407" s="19"/>
      <c r="K407" s="19"/>
      <c r="L407" s="19"/>
      <c r="M407" s="19"/>
    </row>
    <row r="408" spans="1:13">
      <c r="A408" s="20"/>
      <c r="B408" s="19"/>
      <c r="C408" s="19"/>
      <c r="D408" s="19"/>
      <c r="E408" s="19"/>
      <c r="F408" s="147"/>
      <c r="G408" s="19"/>
      <c r="H408" s="20"/>
      <c r="I408" s="19"/>
      <c r="J408" s="19"/>
      <c r="K408" s="19"/>
      <c r="L408" s="19"/>
      <c r="M408" s="19"/>
    </row>
    <row r="409" spans="1:13">
      <c r="A409" s="20"/>
      <c r="B409" s="19"/>
      <c r="C409" s="19"/>
      <c r="D409" s="19"/>
      <c r="E409" s="19"/>
      <c r="F409" s="147"/>
      <c r="G409" s="19"/>
      <c r="H409" s="20"/>
      <c r="I409" s="19"/>
      <c r="J409" s="19"/>
      <c r="K409" s="19"/>
      <c r="L409" s="19"/>
      <c r="M409" s="19"/>
    </row>
    <row r="410" spans="1:13">
      <c r="A410" s="20"/>
      <c r="B410" s="19"/>
      <c r="C410" s="19"/>
      <c r="D410" s="19"/>
      <c r="E410" s="19"/>
      <c r="F410" s="147"/>
      <c r="G410" s="19"/>
      <c r="H410" s="20"/>
      <c r="I410" s="19"/>
      <c r="J410" s="19"/>
      <c r="K410" s="19"/>
      <c r="L410" s="19"/>
      <c r="M410" s="19"/>
    </row>
    <row r="411" spans="1:13">
      <c r="A411" s="20"/>
      <c r="B411" s="19"/>
      <c r="C411" s="19"/>
      <c r="D411" s="19"/>
      <c r="E411" s="19"/>
      <c r="F411" s="147"/>
      <c r="G411" s="19"/>
      <c r="H411" s="20"/>
      <c r="I411" s="19"/>
      <c r="J411" s="19"/>
      <c r="K411" s="19"/>
      <c r="L411" s="19"/>
      <c r="M411" s="19"/>
    </row>
    <row r="412" spans="1:13">
      <c r="A412" s="20"/>
      <c r="B412" s="19"/>
      <c r="C412" s="19"/>
      <c r="D412" s="19"/>
      <c r="E412" s="19"/>
      <c r="F412" s="147"/>
      <c r="G412" s="19"/>
      <c r="H412" s="20"/>
      <c r="I412" s="19"/>
      <c r="J412" s="19"/>
      <c r="K412" s="19"/>
      <c r="L412" s="19"/>
      <c r="M412" s="19"/>
    </row>
    <row r="413" spans="1:13">
      <c r="A413" s="20"/>
      <c r="B413" s="19"/>
      <c r="C413" s="19"/>
      <c r="D413" s="19"/>
      <c r="E413" s="19"/>
      <c r="F413" s="147"/>
      <c r="G413" s="19"/>
      <c r="H413" s="20"/>
      <c r="I413" s="19"/>
      <c r="J413" s="19"/>
      <c r="K413" s="19"/>
      <c r="L413" s="19"/>
      <c r="M413" s="19"/>
    </row>
    <row r="414" spans="1:13">
      <c r="A414" s="20"/>
      <c r="B414" s="19"/>
      <c r="C414" s="19"/>
      <c r="D414" s="19"/>
      <c r="E414" s="19"/>
      <c r="F414" s="147"/>
      <c r="G414" s="19"/>
      <c r="H414" s="20"/>
      <c r="I414" s="19"/>
      <c r="J414" s="19"/>
      <c r="K414" s="19"/>
      <c r="L414" s="19"/>
      <c r="M414" s="19"/>
    </row>
    <row r="415" spans="1:13">
      <c r="A415" s="20"/>
      <c r="B415" s="19"/>
      <c r="C415" s="19"/>
      <c r="D415" s="19"/>
      <c r="E415" s="19"/>
      <c r="F415" s="147"/>
      <c r="G415" s="19"/>
      <c r="H415" s="20"/>
      <c r="I415" s="19"/>
      <c r="J415" s="19"/>
      <c r="K415" s="19"/>
      <c r="L415" s="19"/>
      <c r="M415" s="19"/>
    </row>
    <row r="416" spans="1:13">
      <c r="A416" s="20"/>
      <c r="B416" s="19"/>
      <c r="C416" s="19"/>
      <c r="D416" s="19"/>
      <c r="E416" s="19"/>
      <c r="F416" s="147"/>
      <c r="G416" s="19"/>
      <c r="H416" s="20"/>
      <c r="I416" s="19"/>
      <c r="J416" s="19"/>
      <c r="K416" s="19"/>
      <c r="L416" s="19"/>
      <c r="M416" s="19"/>
    </row>
    <row r="417" spans="1:13">
      <c r="A417" s="20"/>
      <c r="B417" s="19"/>
      <c r="C417" s="19"/>
      <c r="D417" s="19"/>
      <c r="E417" s="19"/>
      <c r="F417" s="147"/>
      <c r="G417" s="19"/>
      <c r="H417" s="20"/>
      <c r="I417" s="19"/>
      <c r="J417" s="19"/>
      <c r="K417" s="19"/>
      <c r="L417" s="19"/>
      <c r="M417" s="19"/>
    </row>
    <row r="418" spans="1:13">
      <c r="A418" s="20"/>
      <c r="B418" s="19"/>
      <c r="C418" s="19"/>
      <c r="D418" s="19"/>
      <c r="E418" s="19"/>
      <c r="F418" s="147"/>
      <c r="G418" s="19"/>
      <c r="H418" s="20"/>
      <c r="I418" s="19"/>
      <c r="J418" s="19"/>
      <c r="K418" s="19"/>
      <c r="L418" s="19"/>
      <c r="M418" s="19"/>
    </row>
    <row r="419" spans="1:13">
      <c r="A419" s="20"/>
      <c r="B419" s="19"/>
      <c r="C419" s="19"/>
      <c r="D419" s="19"/>
      <c r="E419" s="19"/>
      <c r="F419" s="147"/>
      <c r="G419" s="19"/>
      <c r="H419" s="20"/>
      <c r="I419" s="19"/>
      <c r="J419" s="19"/>
      <c r="K419" s="19"/>
      <c r="L419" s="19"/>
      <c r="M419" s="19"/>
    </row>
    <row r="420" spans="1:13">
      <c r="A420" s="20"/>
      <c r="B420" s="19"/>
      <c r="C420" s="19"/>
      <c r="D420" s="19"/>
      <c r="E420" s="19"/>
      <c r="F420" s="147"/>
      <c r="G420" s="19"/>
      <c r="H420" s="20"/>
      <c r="I420" s="19"/>
      <c r="J420" s="19"/>
      <c r="K420" s="19"/>
      <c r="L420" s="19"/>
      <c r="M420" s="19"/>
    </row>
    <row r="421" spans="1:13">
      <c r="A421" s="20"/>
      <c r="B421" s="19"/>
      <c r="C421" s="19"/>
      <c r="D421" s="19"/>
      <c r="E421" s="19"/>
      <c r="F421" s="147"/>
      <c r="G421" s="19"/>
      <c r="H421" s="20"/>
      <c r="I421" s="19"/>
      <c r="J421" s="19"/>
      <c r="K421" s="19"/>
      <c r="L421" s="19"/>
      <c r="M421" s="19"/>
    </row>
    <row r="422" spans="1:13">
      <c r="A422" s="20"/>
      <c r="B422" s="19"/>
      <c r="C422" s="19"/>
      <c r="D422" s="19"/>
      <c r="E422" s="19"/>
      <c r="F422" s="147"/>
      <c r="G422" s="19"/>
      <c r="H422" s="20"/>
      <c r="I422" s="19"/>
      <c r="J422" s="19"/>
      <c r="K422" s="19"/>
      <c r="L422" s="19"/>
      <c r="M422" s="19"/>
    </row>
    <row r="423" spans="1:13">
      <c r="A423" s="20"/>
      <c r="B423" s="19"/>
      <c r="C423" s="19"/>
      <c r="D423" s="19"/>
      <c r="E423" s="19"/>
      <c r="F423" s="147"/>
      <c r="G423" s="19"/>
      <c r="H423" s="20"/>
      <c r="I423" s="19"/>
      <c r="J423" s="19"/>
      <c r="K423" s="19"/>
      <c r="L423" s="19"/>
      <c r="M423" s="19"/>
    </row>
    <row r="424" spans="1:13">
      <c r="A424" s="20"/>
      <c r="B424" s="19"/>
      <c r="C424" s="19"/>
      <c r="D424" s="19"/>
      <c r="E424" s="19"/>
      <c r="F424" s="147"/>
      <c r="G424" s="19"/>
      <c r="H424" s="20"/>
      <c r="I424" s="19"/>
      <c r="J424" s="19"/>
      <c r="K424" s="19"/>
      <c r="L424" s="19"/>
      <c r="M424" s="19"/>
    </row>
    <row r="425" spans="1:13">
      <c r="A425" s="20"/>
      <c r="B425" s="19"/>
      <c r="C425" s="19"/>
      <c r="D425" s="19"/>
      <c r="E425" s="19"/>
      <c r="F425" s="147"/>
      <c r="G425" s="19"/>
      <c r="H425" s="20"/>
      <c r="I425" s="19"/>
      <c r="J425" s="19"/>
      <c r="K425" s="19"/>
      <c r="L425" s="19"/>
      <c r="M425" s="19"/>
    </row>
    <row r="426" spans="1:13">
      <c r="A426" s="20"/>
      <c r="B426" s="19"/>
      <c r="C426" s="19"/>
      <c r="D426" s="19"/>
      <c r="E426" s="19"/>
      <c r="F426" s="147"/>
      <c r="G426" s="19"/>
      <c r="H426" s="20"/>
      <c r="I426" s="19"/>
      <c r="J426" s="19"/>
      <c r="K426" s="19"/>
      <c r="L426" s="19"/>
      <c r="M426" s="19"/>
    </row>
    <row r="427" spans="1:13">
      <c r="A427" s="20"/>
      <c r="B427" s="19"/>
      <c r="C427" s="19"/>
      <c r="D427" s="19"/>
      <c r="E427" s="19"/>
      <c r="F427" s="147"/>
      <c r="G427" s="19"/>
      <c r="H427" s="20"/>
      <c r="I427" s="19"/>
      <c r="J427" s="19"/>
      <c r="K427" s="19"/>
      <c r="L427" s="19"/>
      <c r="M427" s="19"/>
    </row>
    <row r="428" spans="1:13">
      <c r="A428" s="20"/>
      <c r="B428" s="19"/>
      <c r="C428" s="19"/>
      <c r="D428" s="19"/>
      <c r="E428" s="19"/>
      <c r="F428" s="147"/>
      <c r="G428" s="19"/>
      <c r="H428" s="20"/>
      <c r="I428" s="19"/>
      <c r="J428" s="19"/>
      <c r="K428" s="19"/>
      <c r="L428" s="19"/>
      <c r="M428" s="19"/>
    </row>
    <row r="429" spans="1:13">
      <c r="A429" s="20"/>
      <c r="B429" s="19"/>
      <c r="C429" s="19"/>
      <c r="D429" s="19"/>
      <c r="E429" s="19"/>
      <c r="F429" s="147"/>
      <c r="G429" s="19"/>
      <c r="H429" s="20"/>
      <c r="I429" s="19"/>
      <c r="J429" s="19"/>
      <c r="K429" s="19"/>
      <c r="L429" s="19"/>
      <c r="M429" s="19"/>
    </row>
    <row r="430" spans="1:13">
      <c r="A430" s="20"/>
      <c r="B430" s="19"/>
      <c r="C430" s="19"/>
      <c r="D430" s="19"/>
      <c r="E430" s="19"/>
      <c r="F430" s="147"/>
      <c r="G430" s="19"/>
      <c r="H430" s="20"/>
      <c r="I430" s="19"/>
      <c r="J430" s="19"/>
      <c r="K430" s="19"/>
      <c r="L430" s="19"/>
      <c r="M430" s="19"/>
    </row>
    <row r="431" spans="1:13">
      <c r="A431" s="20"/>
      <c r="B431" s="19"/>
      <c r="C431" s="19"/>
      <c r="D431" s="19"/>
      <c r="E431" s="19"/>
      <c r="F431" s="147"/>
      <c r="G431" s="19"/>
      <c r="H431" s="20"/>
      <c r="I431" s="19"/>
      <c r="J431" s="19"/>
      <c r="K431" s="19"/>
      <c r="L431" s="19"/>
      <c r="M431" s="19"/>
    </row>
    <row r="432" spans="1:13">
      <c r="A432" s="20"/>
      <c r="B432" s="19"/>
      <c r="C432" s="19"/>
      <c r="D432" s="19"/>
      <c r="E432" s="19"/>
      <c r="F432" s="147"/>
      <c r="G432" s="19"/>
      <c r="H432" s="20"/>
      <c r="I432" s="19"/>
      <c r="J432" s="19"/>
      <c r="K432" s="19"/>
      <c r="L432" s="19"/>
      <c r="M432" s="19"/>
    </row>
    <row r="433" spans="1:13">
      <c r="A433" s="20"/>
      <c r="B433" s="19"/>
      <c r="C433" s="19"/>
      <c r="D433" s="19"/>
      <c r="E433" s="19"/>
      <c r="F433" s="147"/>
      <c r="G433" s="19"/>
      <c r="H433" s="20"/>
      <c r="I433" s="19"/>
      <c r="J433" s="19"/>
      <c r="K433" s="19"/>
      <c r="L433" s="19"/>
      <c r="M433" s="19"/>
    </row>
    <row r="434" spans="1:13">
      <c r="A434" s="20"/>
      <c r="B434" s="19"/>
      <c r="C434" s="19"/>
      <c r="D434" s="19"/>
      <c r="E434" s="19"/>
      <c r="F434" s="147"/>
      <c r="G434" s="19"/>
      <c r="H434" s="20"/>
      <c r="I434" s="19"/>
      <c r="J434" s="19"/>
      <c r="K434" s="19"/>
      <c r="L434" s="19"/>
      <c r="M434" s="19"/>
    </row>
    <row r="435" spans="1:13">
      <c r="A435" s="20"/>
      <c r="B435" s="19"/>
      <c r="C435" s="19"/>
      <c r="D435" s="19"/>
      <c r="E435" s="19"/>
      <c r="F435" s="147"/>
      <c r="G435" s="19"/>
      <c r="H435" s="20"/>
      <c r="I435" s="19"/>
      <c r="J435" s="19"/>
      <c r="K435" s="19"/>
      <c r="L435" s="19"/>
      <c r="M435" s="19"/>
    </row>
    <row r="436" spans="1:13">
      <c r="A436" s="20"/>
      <c r="B436" s="19"/>
      <c r="C436" s="19"/>
      <c r="D436" s="19"/>
      <c r="E436" s="19"/>
      <c r="F436" s="147"/>
      <c r="G436" s="19"/>
      <c r="H436" s="20"/>
      <c r="I436" s="19"/>
      <c r="J436" s="19"/>
      <c r="K436" s="19"/>
      <c r="L436" s="19"/>
      <c r="M436" s="19"/>
    </row>
    <row r="437" spans="1:13">
      <c r="A437" s="20"/>
      <c r="B437" s="19"/>
      <c r="C437" s="19"/>
      <c r="D437" s="19"/>
      <c r="E437" s="19"/>
      <c r="F437" s="147"/>
      <c r="G437" s="19"/>
      <c r="H437" s="20"/>
      <c r="I437" s="19"/>
      <c r="J437" s="19"/>
      <c r="K437" s="19"/>
      <c r="L437" s="19"/>
      <c r="M437" s="19"/>
    </row>
    <row r="438" spans="1:13">
      <c r="A438" s="20"/>
      <c r="B438" s="19"/>
      <c r="C438" s="19"/>
      <c r="D438" s="19"/>
      <c r="E438" s="19"/>
      <c r="F438" s="147"/>
      <c r="G438" s="19"/>
      <c r="H438" s="20"/>
      <c r="I438" s="19"/>
      <c r="J438" s="19"/>
      <c r="K438" s="19"/>
      <c r="L438" s="19"/>
      <c r="M438" s="19"/>
    </row>
    <row r="439" spans="1:13">
      <c r="A439" s="20"/>
      <c r="B439" s="19"/>
      <c r="C439" s="19"/>
      <c r="D439" s="19"/>
      <c r="E439" s="19"/>
      <c r="F439" s="147"/>
      <c r="G439" s="19"/>
      <c r="H439" s="20"/>
      <c r="I439" s="19"/>
      <c r="J439" s="19"/>
      <c r="K439" s="19"/>
      <c r="L439" s="19"/>
      <c r="M439" s="19"/>
    </row>
    <row r="440" spans="1:13">
      <c r="A440" s="20"/>
      <c r="B440" s="19"/>
      <c r="C440" s="19"/>
      <c r="D440" s="19"/>
      <c r="E440" s="19"/>
      <c r="F440" s="147"/>
      <c r="G440" s="19"/>
      <c r="H440" s="20"/>
      <c r="I440" s="19"/>
      <c r="J440" s="19"/>
      <c r="K440" s="19"/>
      <c r="L440" s="19"/>
      <c r="M440" s="19"/>
    </row>
    <row r="441" spans="1:13">
      <c r="A441" s="20"/>
      <c r="B441" s="19"/>
      <c r="C441" s="19"/>
      <c r="D441" s="19"/>
      <c r="E441" s="19"/>
      <c r="F441" s="147"/>
      <c r="G441" s="19"/>
      <c r="H441" s="20"/>
      <c r="I441" s="19"/>
      <c r="J441" s="19"/>
      <c r="K441" s="19"/>
      <c r="L441" s="19"/>
      <c r="M441" s="19"/>
    </row>
    <row r="442" spans="1:13">
      <c r="A442" s="20"/>
      <c r="B442" s="19"/>
      <c r="C442" s="19"/>
      <c r="D442" s="19"/>
      <c r="E442" s="19"/>
      <c r="F442" s="147"/>
      <c r="G442" s="19"/>
      <c r="H442" s="20"/>
      <c r="I442" s="19"/>
      <c r="J442" s="19"/>
      <c r="K442" s="19"/>
      <c r="L442" s="19"/>
      <c r="M442" s="19"/>
    </row>
    <row r="443" spans="1:13">
      <c r="A443" s="20"/>
      <c r="B443" s="19"/>
      <c r="C443" s="19"/>
      <c r="D443" s="19"/>
      <c r="E443" s="19"/>
      <c r="F443" s="147"/>
      <c r="G443" s="19"/>
      <c r="H443" s="20"/>
      <c r="I443" s="19"/>
      <c r="J443" s="19"/>
      <c r="K443" s="19"/>
      <c r="L443" s="19"/>
      <c r="M443" s="19"/>
    </row>
    <row r="444" spans="1:13">
      <c r="A444" s="20"/>
      <c r="B444" s="19"/>
      <c r="C444" s="19"/>
      <c r="D444" s="19"/>
      <c r="E444" s="19"/>
      <c r="F444" s="147"/>
      <c r="G444" s="19"/>
      <c r="H444" s="20"/>
      <c r="I444" s="19"/>
      <c r="J444" s="19"/>
      <c r="K444" s="19"/>
      <c r="L444" s="19"/>
      <c r="M444" s="19"/>
    </row>
    <row r="445" spans="1:13">
      <c r="A445" s="20"/>
      <c r="B445" s="19"/>
      <c r="C445" s="19"/>
      <c r="D445" s="19"/>
      <c r="E445" s="19"/>
      <c r="F445" s="147"/>
      <c r="G445" s="19"/>
      <c r="H445" s="20"/>
      <c r="I445" s="19"/>
      <c r="J445" s="19"/>
      <c r="K445" s="19"/>
      <c r="L445" s="19"/>
      <c r="M445" s="19"/>
    </row>
    <row r="446" spans="1:13">
      <c r="A446" s="20"/>
      <c r="B446" s="19"/>
      <c r="C446" s="19"/>
      <c r="D446" s="19"/>
      <c r="E446" s="19"/>
      <c r="F446" s="147"/>
      <c r="G446" s="19"/>
      <c r="H446" s="20"/>
      <c r="I446" s="19"/>
      <c r="J446" s="19"/>
      <c r="K446" s="19"/>
      <c r="L446" s="19"/>
      <c r="M446" s="19"/>
    </row>
    <row r="447" spans="1:13">
      <c r="A447" s="20"/>
      <c r="B447" s="19"/>
      <c r="C447" s="19"/>
      <c r="D447" s="19"/>
      <c r="E447" s="19"/>
      <c r="F447" s="147"/>
      <c r="G447" s="19"/>
      <c r="H447" s="20"/>
      <c r="I447" s="19"/>
      <c r="J447" s="19"/>
      <c r="K447" s="19"/>
      <c r="L447" s="19"/>
      <c r="M447" s="19"/>
    </row>
    <row r="448" spans="1:13">
      <c r="A448" s="20"/>
      <c r="B448" s="19"/>
      <c r="C448" s="19"/>
      <c r="D448" s="19"/>
      <c r="E448" s="19"/>
      <c r="F448" s="147"/>
      <c r="G448" s="19"/>
      <c r="H448" s="20"/>
      <c r="I448" s="19"/>
      <c r="J448" s="19"/>
      <c r="K448" s="19"/>
      <c r="L448" s="19"/>
      <c r="M448" s="19"/>
    </row>
    <row r="449" spans="1:13">
      <c r="A449" s="20"/>
      <c r="B449" s="19"/>
      <c r="C449" s="19"/>
      <c r="D449" s="19"/>
      <c r="E449" s="19"/>
      <c r="F449" s="147"/>
      <c r="G449" s="19"/>
      <c r="H449" s="20"/>
      <c r="I449" s="19"/>
      <c r="J449" s="19"/>
      <c r="K449" s="19"/>
      <c r="L449" s="19"/>
      <c r="M449" s="19"/>
    </row>
    <row r="450" spans="1:13">
      <c r="A450" s="20"/>
      <c r="B450" s="19"/>
      <c r="C450" s="19"/>
      <c r="D450" s="19"/>
      <c r="E450" s="19"/>
      <c r="F450" s="147"/>
      <c r="G450" s="19"/>
      <c r="H450" s="20"/>
      <c r="I450" s="19"/>
      <c r="J450" s="19"/>
      <c r="K450" s="19"/>
      <c r="L450" s="19"/>
      <c r="M450" s="19"/>
    </row>
    <row r="451" spans="1:13">
      <c r="A451" s="20"/>
      <c r="B451" s="19"/>
      <c r="C451" s="19"/>
      <c r="D451" s="19"/>
      <c r="E451" s="19"/>
      <c r="F451" s="147"/>
      <c r="G451" s="19"/>
      <c r="H451" s="20"/>
      <c r="I451" s="19"/>
      <c r="J451" s="19"/>
      <c r="K451" s="19"/>
      <c r="L451" s="19"/>
      <c r="M451" s="19"/>
    </row>
    <row r="452" spans="1:13">
      <c r="A452" s="20"/>
      <c r="B452" s="19"/>
      <c r="C452" s="19"/>
      <c r="D452" s="19"/>
      <c r="E452" s="19"/>
      <c r="F452" s="147"/>
      <c r="G452" s="19"/>
      <c r="H452" s="20"/>
      <c r="I452" s="19"/>
      <c r="J452" s="19"/>
      <c r="K452" s="19"/>
      <c r="L452" s="19"/>
      <c r="M452" s="19"/>
    </row>
    <row r="453" spans="1:13">
      <c r="A453" s="20"/>
      <c r="B453" s="19"/>
      <c r="C453" s="19"/>
      <c r="D453" s="19"/>
      <c r="E453" s="19"/>
      <c r="F453" s="147"/>
      <c r="G453" s="19"/>
      <c r="H453" s="20"/>
      <c r="I453" s="19"/>
      <c r="J453" s="19"/>
      <c r="K453" s="19"/>
      <c r="L453" s="19"/>
      <c r="M453" s="19"/>
    </row>
    <row r="454" spans="1:13">
      <c r="A454" s="20"/>
      <c r="B454" s="19"/>
      <c r="C454" s="19"/>
      <c r="D454" s="19"/>
      <c r="E454" s="19"/>
      <c r="F454" s="147"/>
      <c r="G454" s="19"/>
      <c r="H454" s="20"/>
      <c r="I454" s="19"/>
      <c r="J454" s="19"/>
      <c r="K454" s="19"/>
      <c r="L454" s="19"/>
      <c r="M454" s="19"/>
    </row>
    <row r="455" spans="1:13">
      <c r="A455" s="20"/>
      <c r="B455" s="19"/>
      <c r="C455" s="19"/>
      <c r="D455" s="19"/>
      <c r="E455" s="19"/>
      <c r="F455" s="147"/>
      <c r="G455" s="19"/>
      <c r="H455" s="20"/>
      <c r="I455" s="19"/>
      <c r="J455" s="19"/>
      <c r="K455" s="19"/>
      <c r="L455" s="19"/>
      <c r="M455" s="19"/>
    </row>
    <row r="456" spans="1:13">
      <c r="A456" s="20"/>
      <c r="B456" s="19"/>
      <c r="C456" s="19"/>
      <c r="D456" s="19"/>
      <c r="E456" s="19"/>
      <c r="F456" s="147"/>
      <c r="G456" s="19"/>
      <c r="H456" s="20"/>
      <c r="I456" s="19"/>
      <c r="J456" s="19"/>
      <c r="K456" s="19"/>
      <c r="L456" s="19"/>
      <c r="M456" s="19"/>
    </row>
    <row r="457" spans="1:13">
      <c r="A457" s="20"/>
      <c r="B457" s="19"/>
      <c r="C457" s="19"/>
      <c r="D457" s="19"/>
      <c r="E457" s="19"/>
      <c r="F457" s="147"/>
      <c r="G457" s="19"/>
      <c r="H457" s="20"/>
      <c r="I457" s="19"/>
      <c r="J457" s="19"/>
      <c r="K457" s="19"/>
      <c r="L457" s="19"/>
      <c r="M457" s="19"/>
    </row>
    <row r="458" spans="1:13">
      <c r="A458" s="20"/>
      <c r="B458" s="19"/>
      <c r="C458" s="19"/>
      <c r="D458" s="19"/>
      <c r="E458" s="19"/>
      <c r="F458" s="147"/>
      <c r="G458" s="19"/>
      <c r="H458" s="20"/>
      <c r="I458" s="19"/>
      <c r="J458" s="19"/>
      <c r="K458" s="19"/>
      <c r="L458" s="19"/>
      <c r="M458" s="19"/>
    </row>
    <row r="459" spans="1:13">
      <c r="A459" s="20"/>
      <c r="B459" s="19"/>
      <c r="C459" s="19"/>
      <c r="D459" s="19"/>
      <c r="E459" s="19"/>
      <c r="F459" s="147"/>
      <c r="G459" s="19"/>
      <c r="H459" s="20"/>
      <c r="I459" s="19"/>
      <c r="J459" s="19"/>
      <c r="K459" s="19"/>
      <c r="L459" s="19"/>
      <c r="M459" s="19"/>
    </row>
    <row r="460" spans="1:13">
      <c r="A460" s="20"/>
      <c r="B460" s="19"/>
      <c r="C460" s="19"/>
      <c r="D460" s="19"/>
      <c r="E460" s="19"/>
      <c r="F460" s="147"/>
      <c r="G460" s="19"/>
      <c r="H460" s="20"/>
      <c r="I460" s="19"/>
      <c r="J460" s="19"/>
      <c r="K460" s="19"/>
      <c r="L460" s="19"/>
      <c r="M460" s="19"/>
    </row>
    <row r="461" spans="1:13">
      <c r="A461" s="20"/>
      <c r="B461" s="19"/>
      <c r="C461" s="19"/>
      <c r="D461" s="19"/>
      <c r="E461" s="19"/>
      <c r="F461" s="147"/>
      <c r="G461" s="19"/>
      <c r="H461" s="20"/>
      <c r="I461" s="19"/>
      <c r="J461" s="19"/>
      <c r="K461" s="19"/>
      <c r="L461" s="19"/>
      <c r="M461" s="19"/>
    </row>
    <row r="462" spans="1:13">
      <c r="A462" s="20"/>
      <c r="B462" s="19"/>
      <c r="C462" s="19"/>
      <c r="D462" s="19"/>
      <c r="E462" s="19"/>
      <c r="F462" s="147"/>
      <c r="G462" s="19"/>
      <c r="H462" s="20"/>
      <c r="I462" s="19"/>
      <c r="J462" s="19"/>
      <c r="K462" s="19"/>
      <c r="L462" s="19"/>
      <c r="M462" s="19"/>
    </row>
    <row r="463" spans="1:13">
      <c r="A463" s="20"/>
      <c r="B463" s="19"/>
      <c r="C463" s="19"/>
      <c r="D463" s="19"/>
      <c r="E463" s="19"/>
      <c r="F463" s="147"/>
      <c r="G463" s="19"/>
      <c r="H463" s="20"/>
      <c r="I463" s="19"/>
      <c r="J463" s="19"/>
      <c r="K463" s="19"/>
      <c r="L463" s="19"/>
      <c r="M463" s="19"/>
    </row>
    <row r="464" spans="1:13">
      <c r="A464" s="20"/>
      <c r="B464" s="19"/>
      <c r="C464" s="19"/>
      <c r="D464" s="19"/>
      <c r="E464" s="19"/>
      <c r="F464" s="147"/>
      <c r="G464" s="19"/>
      <c r="H464" s="20"/>
      <c r="I464" s="19"/>
      <c r="J464" s="19"/>
      <c r="K464" s="19"/>
      <c r="L464" s="19"/>
      <c r="M464" s="19"/>
    </row>
    <row r="465" spans="1:13">
      <c r="A465" s="20"/>
      <c r="B465" s="19"/>
      <c r="C465" s="19"/>
      <c r="D465" s="19"/>
      <c r="E465" s="19"/>
      <c r="F465" s="147"/>
      <c r="G465" s="19"/>
      <c r="H465" s="20"/>
      <c r="I465" s="19"/>
      <c r="J465" s="19"/>
      <c r="K465" s="19"/>
      <c r="L465" s="19"/>
      <c r="M465" s="19"/>
    </row>
    <row r="466" spans="1:13">
      <c r="A466" s="20"/>
      <c r="B466" s="19"/>
      <c r="C466" s="19"/>
      <c r="D466" s="19"/>
      <c r="E466" s="19"/>
      <c r="F466" s="147"/>
      <c r="G466" s="19"/>
      <c r="H466" s="20"/>
      <c r="I466" s="19"/>
      <c r="J466" s="19"/>
      <c r="K466" s="19"/>
      <c r="L466" s="19"/>
      <c r="M466" s="19"/>
    </row>
    <row r="467" spans="1:13">
      <c r="A467" s="20"/>
      <c r="B467" s="19"/>
      <c r="C467" s="19"/>
      <c r="D467" s="19"/>
      <c r="E467" s="19"/>
      <c r="F467" s="147"/>
      <c r="G467" s="19"/>
      <c r="H467" s="20"/>
      <c r="I467" s="19"/>
      <c r="J467" s="19"/>
      <c r="K467" s="19"/>
      <c r="L467" s="19"/>
      <c r="M467" s="19"/>
    </row>
    <row r="468" spans="1:13">
      <c r="A468" s="20"/>
      <c r="B468" s="19"/>
      <c r="C468" s="19"/>
      <c r="D468" s="19"/>
      <c r="E468" s="19"/>
      <c r="F468" s="147"/>
      <c r="G468" s="19"/>
      <c r="H468" s="20"/>
      <c r="I468" s="19"/>
      <c r="J468" s="19"/>
      <c r="K468" s="19"/>
      <c r="L468" s="19"/>
      <c r="M468" s="19"/>
    </row>
    <row r="469" spans="1:13">
      <c r="A469" s="20"/>
      <c r="B469" s="19"/>
      <c r="C469" s="19"/>
      <c r="D469" s="19"/>
      <c r="E469" s="19"/>
      <c r="F469" s="147"/>
      <c r="G469" s="19"/>
      <c r="H469" s="20"/>
      <c r="I469" s="19"/>
      <c r="J469" s="19"/>
      <c r="K469" s="19"/>
      <c r="L469" s="19"/>
      <c r="M469" s="19"/>
    </row>
    <row r="470" spans="1:13">
      <c r="A470" s="20"/>
      <c r="B470" s="19"/>
      <c r="C470" s="19"/>
      <c r="D470" s="19"/>
      <c r="E470" s="19"/>
      <c r="F470" s="147"/>
      <c r="G470" s="19"/>
      <c r="H470" s="20"/>
      <c r="I470" s="19"/>
      <c r="J470" s="19"/>
      <c r="K470" s="19"/>
      <c r="L470" s="19"/>
      <c r="M470" s="19"/>
    </row>
    <row r="471" spans="1:13">
      <c r="A471" s="20"/>
      <c r="B471" s="19"/>
      <c r="C471" s="19"/>
      <c r="D471" s="19"/>
      <c r="E471" s="19"/>
      <c r="F471" s="147"/>
      <c r="G471" s="19"/>
      <c r="H471" s="20"/>
      <c r="I471" s="19"/>
      <c r="J471" s="19"/>
      <c r="K471" s="19"/>
      <c r="L471" s="19"/>
      <c r="M471" s="19"/>
    </row>
    <row r="472" spans="1:13">
      <c r="A472" s="20"/>
      <c r="B472" s="19"/>
      <c r="C472" s="19"/>
      <c r="D472" s="19"/>
      <c r="E472" s="19"/>
      <c r="F472" s="147"/>
      <c r="G472" s="19"/>
      <c r="H472" s="20"/>
      <c r="I472" s="19"/>
      <c r="J472" s="19"/>
      <c r="K472" s="19"/>
      <c r="L472" s="19"/>
      <c r="M472" s="19"/>
    </row>
    <row r="473" spans="1:13">
      <c r="A473" s="20"/>
      <c r="B473" s="19"/>
      <c r="C473" s="19"/>
      <c r="D473" s="19"/>
      <c r="E473" s="19"/>
      <c r="F473" s="147"/>
      <c r="G473" s="19"/>
      <c r="H473" s="20"/>
      <c r="I473" s="19"/>
      <c r="J473" s="19"/>
      <c r="K473" s="19"/>
      <c r="L473" s="19"/>
      <c r="M473" s="19"/>
    </row>
    <row r="474" spans="1:13">
      <c r="A474" s="20"/>
      <c r="B474" s="19"/>
      <c r="C474" s="19"/>
      <c r="D474" s="19"/>
      <c r="E474" s="19"/>
      <c r="F474" s="147"/>
      <c r="G474" s="19"/>
      <c r="H474" s="20"/>
      <c r="I474" s="19"/>
      <c r="J474" s="19"/>
      <c r="K474" s="19"/>
      <c r="L474" s="19"/>
      <c r="M474" s="19"/>
    </row>
    <row r="475" spans="1:13">
      <c r="A475" s="20"/>
      <c r="B475" s="19"/>
      <c r="C475" s="19"/>
      <c r="D475" s="19"/>
      <c r="E475" s="19"/>
      <c r="F475" s="147"/>
      <c r="G475" s="19"/>
      <c r="H475" s="20"/>
      <c r="I475" s="19"/>
      <c r="J475" s="19"/>
      <c r="K475" s="19"/>
      <c r="L475" s="19"/>
      <c r="M475" s="19"/>
    </row>
    <row r="476" spans="1:13">
      <c r="A476" s="20"/>
      <c r="B476" s="19"/>
      <c r="C476" s="19"/>
      <c r="D476" s="19"/>
      <c r="E476" s="19"/>
      <c r="F476" s="147"/>
      <c r="G476" s="19"/>
      <c r="H476" s="20"/>
      <c r="I476" s="19"/>
      <c r="J476" s="19"/>
      <c r="K476" s="19"/>
      <c r="L476" s="19"/>
      <c r="M476" s="19"/>
    </row>
    <row r="477" spans="1:13">
      <c r="A477" s="20"/>
      <c r="B477" s="19"/>
      <c r="C477" s="19"/>
      <c r="D477" s="19"/>
      <c r="E477" s="19"/>
      <c r="F477" s="147"/>
      <c r="G477" s="19"/>
      <c r="H477" s="20"/>
      <c r="I477" s="19"/>
      <c r="J477" s="19"/>
      <c r="K477" s="19"/>
      <c r="L477" s="19"/>
      <c r="M477" s="19"/>
    </row>
    <row r="478" spans="1:13">
      <c r="A478" s="20"/>
      <c r="B478" s="19"/>
      <c r="C478" s="19"/>
      <c r="D478" s="19"/>
      <c r="E478" s="19"/>
      <c r="F478" s="147"/>
      <c r="G478" s="19"/>
      <c r="H478" s="20"/>
      <c r="I478" s="19"/>
      <c r="J478" s="19"/>
      <c r="K478" s="19"/>
      <c r="L478" s="19"/>
      <c r="M478" s="19"/>
    </row>
    <row r="479" spans="1:13">
      <c r="A479" s="20"/>
      <c r="B479" s="19"/>
      <c r="C479" s="19"/>
      <c r="D479" s="19"/>
      <c r="E479" s="19"/>
      <c r="F479" s="147"/>
      <c r="G479" s="19"/>
      <c r="H479" s="20"/>
      <c r="I479" s="19"/>
      <c r="J479" s="19"/>
      <c r="K479" s="19"/>
      <c r="L479" s="19"/>
      <c r="M479" s="19"/>
    </row>
    <row r="480" spans="1:13">
      <c r="A480" s="20"/>
      <c r="B480" s="19"/>
      <c r="C480" s="19"/>
      <c r="D480" s="19"/>
      <c r="E480" s="19"/>
      <c r="F480" s="147"/>
      <c r="G480" s="19"/>
      <c r="H480" s="20"/>
      <c r="I480" s="19"/>
      <c r="J480" s="19"/>
      <c r="K480" s="19"/>
      <c r="L480" s="19"/>
      <c r="M480" s="19"/>
    </row>
    <row r="481" spans="1:13">
      <c r="A481" s="20"/>
      <c r="B481" s="19"/>
      <c r="C481" s="19"/>
      <c r="D481" s="19"/>
      <c r="E481" s="19"/>
      <c r="F481" s="147"/>
      <c r="G481" s="19"/>
      <c r="H481" s="20"/>
      <c r="I481" s="19"/>
      <c r="J481" s="19"/>
      <c r="K481" s="19"/>
      <c r="L481" s="19"/>
      <c r="M481" s="19"/>
    </row>
    <row r="482" spans="1:13">
      <c r="A482" s="20"/>
      <c r="B482" s="19"/>
      <c r="C482" s="19"/>
      <c r="D482" s="19"/>
      <c r="E482" s="19"/>
      <c r="F482" s="147"/>
      <c r="G482" s="19"/>
      <c r="H482" s="20"/>
      <c r="I482" s="19"/>
      <c r="J482" s="19"/>
      <c r="K482" s="19"/>
      <c r="L482" s="19"/>
      <c r="M482" s="19"/>
    </row>
    <row r="483" spans="1:13">
      <c r="A483" s="20"/>
      <c r="B483" s="19"/>
      <c r="C483" s="19"/>
      <c r="D483" s="19"/>
      <c r="E483" s="19"/>
      <c r="F483" s="147"/>
      <c r="G483" s="19"/>
      <c r="H483" s="20"/>
      <c r="I483" s="19"/>
      <c r="J483" s="19"/>
      <c r="K483" s="19"/>
      <c r="L483" s="19"/>
      <c r="M483" s="19"/>
    </row>
    <row r="484" spans="1:13">
      <c r="A484" s="20"/>
      <c r="B484" s="19"/>
      <c r="C484" s="19"/>
      <c r="D484" s="19"/>
      <c r="E484" s="19"/>
      <c r="F484" s="147"/>
      <c r="G484" s="19"/>
      <c r="H484" s="20"/>
      <c r="I484" s="19"/>
      <c r="J484" s="19"/>
      <c r="K484" s="19"/>
      <c r="L484" s="19"/>
      <c r="M484" s="19"/>
    </row>
    <row r="485" spans="1:13">
      <c r="A485" s="20"/>
      <c r="B485" s="19"/>
      <c r="C485" s="19"/>
      <c r="D485" s="19"/>
      <c r="E485" s="19"/>
      <c r="F485" s="147"/>
      <c r="G485" s="19"/>
      <c r="H485" s="20"/>
      <c r="I485" s="19"/>
      <c r="J485" s="19"/>
      <c r="K485" s="19"/>
      <c r="L485" s="19"/>
      <c r="M485" s="19"/>
    </row>
    <row r="486" spans="1:13">
      <c r="A486" s="20"/>
      <c r="B486" s="19"/>
      <c r="C486" s="19"/>
      <c r="D486" s="19"/>
      <c r="E486" s="19"/>
      <c r="F486" s="147"/>
      <c r="G486" s="19"/>
      <c r="H486" s="20"/>
      <c r="I486" s="19"/>
      <c r="J486" s="19"/>
      <c r="K486" s="19"/>
      <c r="L486" s="19"/>
      <c r="M486" s="19"/>
    </row>
    <row r="487" spans="1:13">
      <c r="A487" s="20"/>
      <c r="B487" s="19"/>
      <c r="C487" s="19"/>
      <c r="D487" s="19"/>
      <c r="E487" s="19"/>
      <c r="F487" s="147"/>
      <c r="G487" s="19"/>
      <c r="H487" s="20"/>
      <c r="I487" s="19"/>
      <c r="J487" s="19"/>
      <c r="K487" s="19"/>
      <c r="L487" s="19"/>
      <c r="M487" s="19"/>
    </row>
    <row r="488" spans="1:13">
      <c r="A488" s="20"/>
      <c r="B488" s="19"/>
      <c r="C488" s="19"/>
      <c r="D488" s="19"/>
      <c r="E488" s="19"/>
      <c r="F488" s="147"/>
      <c r="G488" s="19"/>
      <c r="H488" s="20"/>
      <c r="I488" s="19"/>
      <c r="J488" s="19"/>
      <c r="K488" s="19"/>
      <c r="L488" s="19"/>
      <c r="M488" s="19"/>
    </row>
    <row r="489" spans="1:13">
      <c r="A489" s="20"/>
      <c r="B489" s="19"/>
      <c r="C489" s="19"/>
      <c r="D489" s="19"/>
      <c r="E489" s="19"/>
      <c r="F489" s="147"/>
      <c r="G489" s="19"/>
      <c r="H489" s="20"/>
      <c r="I489" s="19"/>
      <c r="J489" s="19"/>
      <c r="K489" s="19"/>
      <c r="L489" s="19"/>
      <c r="M489" s="19"/>
    </row>
    <row r="490" spans="1:13">
      <c r="A490" s="20"/>
      <c r="B490" s="19"/>
      <c r="C490" s="19"/>
      <c r="D490" s="19"/>
      <c r="E490" s="19"/>
      <c r="F490" s="147"/>
      <c r="G490" s="19"/>
      <c r="H490" s="20"/>
      <c r="I490" s="19"/>
      <c r="J490" s="19"/>
      <c r="K490" s="19"/>
      <c r="L490" s="19"/>
      <c r="M490" s="19"/>
    </row>
    <row r="491" spans="1:13">
      <c r="A491" s="20"/>
      <c r="B491" s="19"/>
      <c r="C491" s="19"/>
      <c r="D491" s="19"/>
      <c r="E491" s="19"/>
      <c r="F491" s="147"/>
      <c r="G491" s="19"/>
      <c r="H491" s="20"/>
      <c r="I491" s="19"/>
      <c r="J491" s="19"/>
      <c r="K491" s="19"/>
      <c r="L491" s="19"/>
      <c r="M491" s="19"/>
    </row>
    <row r="492" spans="1:13">
      <c r="A492" s="20"/>
      <c r="B492" s="19"/>
      <c r="C492" s="19"/>
      <c r="D492" s="19"/>
      <c r="E492" s="19"/>
      <c r="F492" s="147"/>
      <c r="G492" s="19"/>
      <c r="H492" s="20"/>
      <c r="I492" s="19"/>
      <c r="J492" s="19"/>
      <c r="K492" s="19"/>
      <c r="L492" s="19"/>
      <c r="M492" s="19"/>
    </row>
    <row r="493" spans="1:13">
      <c r="A493" s="20"/>
      <c r="B493" s="19"/>
      <c r="C493" s="19"/>
      <c r="D493" s="19"/>
      <c r="E493" s="19"/>
      <c r="F493" s="147"/>
      <c r="G493" s="19"/>
      <c r="H493" s="20"/>
      <c r="I493" s="19"/>
      <c r="J493" s="19"/>
      <c r="K493" s="19"/>
      <c r="L493" s="19"/>
      <c r="M493" s="19"/>
    </row>
    <row r="494" spans="1:13">
      <c r="A494" s="20"/>
      <c r="B494" s="19"/>
      <c r="C494" s="19"/>
      <c r="D494" s="19"/>
      <c r="E494" s="19"/>
      <c r="F494" s="147"/>
      <c r="G494" s="19"/>
      <c r="H494" s="20"/>
      <c r="I494" s="19"/>
      <c r="J494" s="19"/>
      <c r="K494" s="19"/>
      <c r="L494" s="19"/>
      <c r="M494" s="19"/>
    </row>
    <row r="495" spans="1:13">
      <c r="A495" s="20"/>
      <c r="B495" s="19"/>
      <c r="C495" s="19"/>
      <c r="D495" s="19"/>
      <c r="E495" s="19"/>
      <c r="F495" s="147"/>
      <c r="G495" s="19"/>
      <c r="H495" s="20"/>
      <c r="I495" s="19"/>
      <c r="J495" s="19"/>
      <c r="K495" s="19"/>
      <c r="L495" s="19"/>
      <c r="M495" s="19"/>
    </row>
    <row r="496" spans="1:13">
      <c r="A496" s="20"/>
      <c r="B496" s="19"/>
      <c r="C496" s="19"/>
      <c r="D496" s="19"/>
      <c r="E496" s="19"/>
      <c r="F496" s="147"/>
      <c r="G496" s="19"/>
      <c r="H496" s="20"/>
      <c r="I496" s="19"/>
      <c r="J496" s="19"/>
      <c r="K496" s="19"/>
      <c r="L496" s="19"/>
      <c r="M496" s="19"/>
    </row>
    <row r="497" spans="1:13">
      <c r="A497" s="20"/>
      <c r="B497" s="19"/>
      <c r="C497" s="19"/>
      <c r="D497" s="19"/>
      <c r="E497" s="19"/>
      <c r="F497" s="147"/>
      <c r="G497" s="19"/>
      <c r="H497" s="20"/>
      <c r="I497" s="19"/>
      <c r="J497" s="19"/>
      <c r="K497" s="19"/>
      <c r="L497" s="19"/>
      <c r="M497" s="19"/>
    </row>
    <row r="498" spans="1:13">
      <c r="A498" s="20"/>
      <c r="B498" s="19"/>
      <c r="C498" s="19"/>
      <c r="D498" s="19"/>
      <c r="E498" s="19"/>
      <c r="F498" s="147"/>
      <c r="G498" s="19"/>
      <c r="H498" s="20"/>
      <c r="I498" s="19"/>
      <c r="J498" s="19"/>
      <c r="K498" s="19"/>
      <c r="L498" s="19"/>
      <c r="M498" s="19"/>
    </row>
    <row r="499" spans="1:13">
      <c r="A499" s="20"/>
      <c r="B499" s="19"/>
      <c r="C499" s="19"/>
      <c r="D499" s="19"/>
      <c r="E499" s="19"/>
      <c r="F499" s="147"/>
      <c r="G499" s="19"/>
      <c r="H499" s="20"/>
      <c r="I499" s="19"/>
      <c r="J499" s="19"/>
      <c r="K499" s="19"/>
      <c r="L499" s="19"/>
      <c r="M499" s="19"/>
    </row>
    <row r="500" spans="1:13">
      <c r="A500" s="20"/>
      <c r="B500" s="19"/>
      <c r="C500" s="19"/>
      <c r="D500" s="19"/>
      <c r="E500" s="19"/>
      <c r="F500" s="147"/>
      <c r="G500" s="19"/>
      <c r="H500" s="20"/>
      <c r="I500" s="19"/>
      <c r="J500" s="19"/>
      <c r="K500" s="19"/>
      <c r="L500" s="19"/>
      <c r="M500" s="19"/>
    </row>
    <row r="501" spans="1:13">
      <c r="A501" s="20"/>
      <c r="B501" s="19"/>
      <c r="C501" s="19"/>
      <c r="D501" s="19"/>
      <c r="E501" s="19"/>
      <c r="F501" s="147"/>
      <c r="G501" s="19"/>
      <c r="H501" s="20"/>
      <c r="I501" s="19"/>
      <c r="J501" s="19"/>
      <c r="K501" s="19"/>
      <c r="L501" s="19"/>
      <c r="M501" s="19"/>
    </row>
    <row r="502" spans="1:13">
      <c r="A502" s="20"/>
      <c r="B502" s="19"/>
      <c r="C502" s="19"/>
      <c r="D502" s="19"/>
      <c r="E502" s="19"/>
      <c r="F502" s="147"/>
      <c r="G502" s="19"/>
      <c r="H502" s="20"/>
      <c r="I502" s="19"/>
      <c r="J502" s="19"/>
      <c r="K502" s="19"/>
      <c r="L502" s="19"/>
      <c r="M502" s="19"/>
    </row>
    <row r="503" spans="1:13">
      <c r="A503" s="20"/>
      <c r="B503" s="19"/>
      <c r="C503" s="19"/>
      <c r="D503" s="19"/>
      <c r="E503" s="19"/>
      <c r="F503" s="147"/>
      <c r="G503" s="19"/>
      <c r="H503" s="20"/>
      <c r="I503" s="19"/>
      <c r="J503" s="19"/>
      <c r="K503" s="19"/>
      <c r="L503" s="19"/>
      <c r="M503" s="19"/>
    </row>
    <row r="504" spans="1:13">
      <c r="A504" s="20"/>
      <c r="B504" s="19"/>
      <c r="C504" s="19"/>
      <c r="D504" s="19"/>
      <c r="E504" s="19"/>
      <c r="F504" s="147"/>
      <c r="G504" s="19"/>
      <c r="H504" s="20"/>
      <c r="I504" s="19"/>
      <c r="J504" s="19"/>
      <c r="K504" s="19"/>
      <c r="L504" s="19"/>
      <c r="M504" s="19"/>
    </row>
    <row r="505" spans="1:13">
      <c r="A505" s="20"/>
      <c r="B505" s="19"/>
      <c r="C505" s="19"/>
      <c r="D505" s="19"/>
      <c r="E505" s="19"/>
      <c r="F505" s="147"/>
      <c r="G505" s="19"/>
      <c r="H505" s="20"/>
      <c r="I505" s="19"/>
      <c r="J505" s="19"/>
      <c r="K505" s="19"/>
      <c r="L505" s="19"/>
      <c r="M505" s="19"/>
    </row>
    <row r="506" spans="1:13">
      <c r="A506" s="20"/>
      <c r="B506" s="19"/>
      <c r="C506" s="19"/>
      <c r="D506" s="19"/>
      <c r="E506" s="19"/>
      <c r="F506" s="147"/>
      <c r="G506" s="19"/>
      <c r="H506" s="20"/>
      <c r="I506" s="19"/>
      <c r="J506" s="19"/>
      <c r="K506" s="19"/>
      <c r="L506" s="19"/>
      <c r="M506" s="19"/>
    </row>
    <row r="507" spans="1:13">
      <c r="A507" s="20"/>
      <c r="B507" s="19"/>
      <c r="C507" s="19"/>
      <c r="D507" s="19"/>
      <c r="E507" s="19"/>
      <c r="F507" s="147"/>
      <c r="G507" s="19"/>
      <c r="H507" s="20"/>
      <c r="I507" s="19"/>
      <c r="J507" s="19"/>
      <c r="K507" s="19"/>
      <c r="L507" s="19"/>
      <c r="M507" s="19"/>
    </row>
    <row r="508" spans="1:13">
      <c r="A508" s="20"/>
      <c r="B508" s="19"/>
      <c r="C508" s="19"/>
      <c r="D508" s="19"/>
      <c r="E508" s="19"/>
      <c r="F508" s="147"/>
      <c r="G508" s="19"/>
      <c r="H508" s="20"/>
      <c r="I508" s="19"/>
      <c r="J508" s="19"/>
      <c r="K508" s="19"/>
      <c r="L508" s="19"/>
      <c r="M508" s="19"/>
    </row>
    <row r="509" spans="1:13">
      <c r="A509" s="20"/>
      <c r="B509" s="19"/>
      <c r="C509" s="19"/>
      <c r="D509" s="19"/>
      <c r="E509" s="19"/>
      <c r="F509" s="147"/>
      <c r="G509" s="19"/>
      <c r="H509" s="20"/>
      <c r="I509" s="19"/>
      <c r="J509" s="19"/>
      <c r="K509" s="19"/>
      <c r="L509" s="19"/>
      <c r="M509" s="19"/>
    </row>
    <row r="510" spans="1:13">
      <c r="A510" s="20"/>
      <c r="B510" s="19"/>
      <c r="C510" s="19"/>
      <c r="D510" s="19"/>
      <c r="E510" s="19"/>
      <c r="F510" s="147"/>
      <c r="G510" s="19"/>
      <c r="H510" s="20"/>
      <c r="I510" s="19"/>
      <c r="J510" s="19"/>
      <c r="K510" s="19"/>
      <c r="L510" s="19"/>
      <c r="M510" s="19"/>
    </row>
    <row r="511" spans="1:13">
      <c r="A511" s="20"/>
      <c r="B511" s="19"/>
      <c r="C511" s="19"/>
      <c r="D511" s="19"/>
      <c r="E511" s="19"/>
      <c r="F511" s="147"/>
      <c r="G511" s="19"/>
      <c r="H511" s="20"/>
      <c r="I511" s="19"/>
      <c r="J511" s="19"/>
      <c r="K511" s="19"/>
      <c r="L511" s="19"/>
      <c r="M511" s="19"/>
    </row>
    <row r="512" spans="1:13">
      <c r="A512" s="20"/>
      <c r="B512" s="19"/>
      <c r="C512" s="19"/>
      <c r="D512" s="19"/>
      <c r="E512" s="19"/>
      <c r="F512" s="147"/>
      <c r="G512" s="19"/>
      <c r="H512" s="20"/>
      <c r="I512" s="19"/>
      <c r="J512" s="19"/>
      <c r="K512" s="19"/>
      <c r="L512" s="19"/>
      <c r="M512" s="19"/>
    </row>
    <row r="513" spans="1:13">
      <c r="A513" s="20"/>
      <c r="B513" s="19"/>
      <c r="C513" s="19"/>
      <c r="D513" s="19"/>
      <c r="E513" s="19"/>
      <c r="F513" s="147"/>
      <c r="G513" s="19"/>
      <c r="H513" s="20"/>
      <c r="I513" s="19"/>
      <c r="J513" s="19"/>
      <c r="K513" s="19"/>
      <c r="L513" s="19"/>
      <c r="M513" s="19"/>
    </row>
    <row r="514" spans="1:13">
      <c r="A514" s="20"/>
      <c r="B514" s="19"/>
      <c r="C514" s="19"/>
      <c r="D514" s="19"/>
      <c r="E514" s="19"/>
      <c r="F514" s="147"/>
      <c r="G514" s="19"/>
      <c r="H514" s="20"/>
      <c r="I514" s="19"/>
      <c r="J514" s="19"/>
      <c r="K514" s="19"/>
      <c r="L514" s="19"/>
      <c r="M514" s="19"/>
    </row>
    <row r="515" spans="1:13">
      <c r="A515" s="20"/>
      <c r="B515" s="19"/>
      <c r="C515" s="19"/>
      <c r="D515" s="19"/>
      <c r="E515" s="19"/>
      <c r="F515" s="147"/>
      <c r="G515" s="19"/>
      <c r="H515" s="20"/>
      <c r="I515" s="19"/>
      <c r="J515" s="19"/>
      <c r="K515" s="19"/>
      <c r="L515" s="19"/>
      <c r="M515" s="19"/>
    </row>
    <row r="516" spans="1:13">
      <c r="A516" s="20"/>
      <c r="B516" s="19"/>
      <c r="C516" s="19"/>
      <c r="D516" s="19"/>
      <c r="E516" s="19"/>
      <c r="F516" s="147"/>
      <c r="G516" s="19"/>
      <c r="H516" s="20"/>
      <c r="I516" s="19"/>
      <c r="J516" s="19"/>
      <c r="K516" s="19"/>
      <c r="L516" s="19"/>
      <c r="M516" s="19"/>
    </row>
    <row r="517" spans="1:13">
      <c r="A517" s="20"/>
      <c r="B517" s="19"/>
      <c r="C517" s="19"/>
      <c r="D517" s="19"/>
      <c r="E517" s="19"/>
      <c r="F517" s="147"/>
      <c r="G517" s="19"/>
      <c r="H517" s="20"/>
      <c r="I517" s="19"/>
      <c r="J517" s="19"/>
      <c r="K517" s="19"/>
      <c r="L517" s="19"/>
      <c r="M517" s="19"/>
    </row>
    <row r="518" spans="1:13">
      <c r="A518" s="20"/>
      <c r="B518" s="19"/>
      <c r="C518" s="19"/>
      <c r="D518" s="19"/>
      <c r="E518" s="19"/>
      <c r="F518" s="147"/>
      <c r="G518" s="19"/>
      <c r="H518" s="20"/>
      <c r="I518" s="19"/>
      <c r="J518" s="19"/>
      <c r="K518" s="19"/>
      <c r="L518" s="19"/>
      <c r="M518" s="19"/>
    </row>
    <row r="519" spans="1:13">
      <c r="A519" s="20"/>
      <c r="B519" s="19"/>
      <c r="C519" s="19"/>
      <c r="D519" s="19"/>
      <c r="E519" s="19"/>
      <c r="F519" s="147"/>
      <c r="G519" s="19"/>
      <c r="H519" s="20"/>
      <c r="I519" s="19"/>
      <c r="J519" s="19"/>
      <c r="K519" s="19"/>
      <c r="L519" s="19"/>
      <c r="M519" s="19"/>
    </row>
    <row r="520" spans="1:13">
      <c r="A520" s="20"/>
      <c r="B520" s="19"/>
      <c r="C520" s="19"/>
      <c r="D520" s="19"/>
      <c r="E520" s="19"/>
      <c r="F520" s="147"/>
      <c r="G520" s="19"/>
      <c r="H520" s="20"/>
      <c r="I520" s="19"/>
      <c r="J520" s="19"/>
      <c r="K520" s="19"/>
      <c r="L520" s="19"/>
      <c r="M520" s="19"/>
    </row>
    <row r="521" spans="1:13">
      <c r="A521" s="20"/>
      <c r="B521" s="19"/>
      <c r="C521" s="19"/>
      <c r="D521" s="19"/>
      <c r="E521" s="19"/>
      <c r="F521" s="147"/>
      <c r="G521" s="19"/>
      <c r="H521" s="20"/>
      <c r="I521" s="19"/>
      <c r="J521" s="19"/>
      <c r="K521" s="19"/>
      <c r="L521" s="19"/>
      <c r="M521" s="19"/>
    </row>
    <row r="522" spans="1:13">
      <c r="A522" s="20"/>
      <c r="B522" s="19"/>
      <c r="C522" s="19"/>
      <c r="D522" s="19"/>
      <c r="E522" s="19"/>
      <c r="F522" s="147"/>
      <c r="G522" s="19"/>
      <c r="H522" s="20"/>
      <c r="I522" s="19"/>
      <c r="J522" s="19"/>
      <c r="K522" s="19"/>
      <c r="L522" s="19"/>
      <c r="M522" s="19"/>
    </row>
  </sheetData>
  <mergeCells count="4">
    <mergeCell ref="A1:H1"/>
    <mergeCell ref="A2:H2"/>
    <mergeCell ref="A3:H3"/>
    <mergeCell ref="A15:H15"/>
  </mergeCells>
  <printOptions horizontalCentered="1"/>
  <pageMargins left="0.45" right="0.45" top="0.5" bottom="0.5" header="0.3" footer="0.3"/>
  <pageSetup scale="77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topLeftCell="B1" workbookViewId="0">
      <selection activeCell="F7" sqref="F7"/>
    </sheetView>
  </sheetViews>
  <sheetFormatPr defaultRowHeight="14.4"/>
  <cols>
    <col min="2" max="2" width="13.88671875" bestFit="1" customWidth="1"/>
    <col min="3" max="3" width="13" bestFit="1" customWidth="1"/>
    <col min="4" max="4" width="23" bestFit="1" customWidth="1"/>
    <col min="5" max="5" width="11.44140625" bestFit="1" customWidth="1"/>
    <col min="6" max="6" width="17" bestFit="1" customWidth="1"/>
  </cols>
  <sheetData>
    <row r="1" spans="1:7" ht="18">
      <c r="A1" s="186" t="str">
        <f>'Open 5D'!A3:G3</f>
        <v>BBRA Point Show #2 ~ Cactus Korral</v>
      </c>
      <c r="B1" s="186"/>
      <c r="C1" s="186"/>
      <c r="D1" s="186"/>
      <c r="E1" s="186"/>
      <c r="F1" s="186"/>
      <c r="G1" s="186"/>
    </row>
    <row r="2" spans="1:7" ht="18">
      <c r="A2" s="187">
        <f>'Open 5D'!A4:G4</f>
        <v>42812</v>
      </c>
      <c r="B2" s="187"/>
      <c r="C2" s="187"/>
      <c r="D2" s="187"/>
      <c r="E2" s="187"/>
      <c r="F2" s="187"/>
      <c r="G2" s="187"/>
    </row>
    <row r="3" spans="1:7" ht="18">
      <c r="A3" s="192" t="s">
        <v>135</v>
      </c>
      <c r="B3" s="192"/>
      <c r="C3" s="192"/>
      <c r="D3" s="192"/>
      <c r="E3" s="192"/>
      <c r="F3" s="192"/>
      <c r="G3" s="192"/>
    </row>
    <row r="4" spans="1:7" ht="18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5" t="s">
        <v>7</v>
      </c>
      <c r="G4" s="15" t="s">
        <v>8</v>
      </c>
    </row>
    <row r="5" spans="1:7" ht="17.399999999999999">
      <c r="A5" s="61">
        <v>1</v>
      </c>
      <c r="B5" s="175" t="s">
        <v>73</v>
      </c>
      <c r="C5" s="48" t="s">
        <v>74</v>
      </c>
      <c r="D5" s="48" t="s">
        <v>136</v>
      </c>
      <c r="E5" s="135">
        <v>17.507000000000001</v>
      </c>
      <c r="F5" s="134">
        <v>55</v>
      </c>
      <c r="G5" s="78">
        <v>6</v>
      </c>
    </row>
    <row r="6" spans="1:7" ht="17.399999999999999">
      <c r="A6" s="61">
        <v>2</v>
      </c>
      <c r="B6" s="175" t="s">
        <v>137</v>
      </c>
      <c r="C6" s="48" t="s">
        <v>138</v>
      </c>
      <c r="D6" s="48" t="s">
        <v>139</v>
      </c>
      <c r="E6" s="135">
        <v>18.646000000000001</v>
      </c>
      <c r="F6" s="70">
        <v>33</v>
      </c>
      <c r="G6" s="78">
        <v>5</v>
      </c>
    </row>
    <row r="7" spans="1:7" ht="17.399999999999999">
      <c r="A7" s="61">
        <v>3</v>
      </c>
      <c r="B7" s="175" t="s">
        <v>140</v>
      </c>
      <c r="C7" s="46" t="s">
        <v>141</v>
      </c>
      <c r="D7" s="46" t="s">
        <v>142</v>
      </c>
      <c r="E7" s="47">
        <v>18.946999999999999</v>
      </c>
      <c r="F7" s="70">
        <v>22</v>
      </c>
      <c r="G7" s="78">
        <v>4</v>
      </c>
    </row>
    <row r="8" spans="1:7" ht="17.399999999999999">
      <c r="A8" s="61">
        <v>4</v>
      </c>
      <c r="B8" s="175" t="s">
        <v>143</v>
      </c>
      <c r="C8" s="46" t="s">
        <v>144</v>
      </c>
      <c r="D8" s="176" t="s">
        <v>145</v>
      </c>
      <c r="E8" s="47">
        <v>20.92</v>
      </c>
      <c r="F8" s="136"/>
      <c r="G8" s="78">
        <v>3</v>
      </c>
    </row>
    <row r="9" spans="1:7" ht="17.399999999999999">
      <c r="A9" s="61">
        <v>5</v>
      </c>
      <c r="B9" s="175" t="s">
        <v>146</v>
      </c>
      <c r="C9" s="48" t="s">
        <v>147</v>
      </c>
      <c r="D9" s="48" t="s">
        <v>148</v>
      </c>
      <c r="E9" s="135">
        <v>22.337</v>
      </c>
      <c r="F9" s="61"/>
      <c r="G9" s="78">
        <v>2</v>
      </c>
    </row>
    <row r="10" spans="1:7" ht="17.399999999999999">
      <c r="A10" s="61">
        <v>6</v>
      </c>
      <c r="B10" s="175" t="s">
        <v>149</v>
      </c>
      <c r="C10" s="48" t="s">
        <v>10</v>
      </c>
      <c r="D10" s="48" t="s">
        <v>150</v>
      </c>
      <c r="E10" s="135">
        <v>26.177</v>
      </c>
      <c r="F10" s="70"/>
      <c r="G10" s="78">
        <v>1</v>
      </c>
    </row>
    <row r="11" spans="1:7" ht="17.399999999999999">
      <c r="A11" s="61">
        <v>7</v>
      </c>
      <c r="B11" s="175" t="s">
        <v>151</v>
      </c>
      <c r="C11" s="46" t="s">
        <v>152</v>
      </c>
      <c r="D11" s="46" t="s">
        <v>153</v>
      </c>
      <c r="E11" s="47">
        <v>34.545999999999999</v>
      </c>
      <c r="F11" s="137"/>
      <c r="G11" s="78"/>
    </row>
    <row r="12" spans="1:7" ht="17.399999999999999">
      <c r="A12" s="61">
        <v>8</v>
      </c>
      <c r="B12" s="175" t="s">
        <v>154</v>
      </c>
      <c r="C12" s="46" t="s">
        <v>155</v>
      </c>
      <c r="D12" s="176" t="s">
        <v>156</v>
      </c>
      <c r="E12" s="47">
        <v>58.838000000000001</v>
      </c>
      <c r="F12" s="61"/>
      <c r="G12" s="78"/>
    </row>
    <row r="13" spans="1:7" ht="17.399999999999999">
      <c r="A13" s="61"/>
      <c r="B13" s="46"/>
      <c r="C13" s="46"/>
      <c r="D13" s="46"/>
      <c r="E13" s="47"/>
      <c r="F13" s="70"/>
      <c r="G13" s="78"/>
    </row>
    <row r="14" spans="1:7" ht="17.399999999999999">
      <c r="A14" s="61"/>
      <c r="B14" s="46"/>
      <c r="C14" s="46"/>
      <c r="D14" s="46"/>
      <c r="E14" s="47"/>
      <c r="F14" s="70"/>
      <c r="G14" s="78"/>
    </row>
    <row r="15" spans="1:7" ht="17.399999999999999">
      <c r="A15" s="61"/>
      <c r="B15" s="46"/>
      <c r="C15" s="46"/>
      <c r="D15" s="46"/>
      <c r="E15" s="47"/>
      <c r="F15" s="70"/>
      <c r="G15" s="78"/>
    </row>
    <row r="16" spans="1:7" ht="17.399999999999999">
      <c r="A16" s="61"/>
      <c r="B16" s="46"/>
      <c r="C16" s="46"/>
      <c r="D16" s="46"/>
      <c r="E16" s="47"/>
      <c r="F16" s="70"/>
      <c r="G16" s="78"/>
    </row>
    <row r="17" spans="1:8" ht="21">
      <c r="A17" s="189" t="s">
        <v>58</v>
      </c>
      <c r="B17" s="190"/>
      <c r="C17" s="190"/>
      <c r="D17" s="190"/>
      <c r="E17" s="190"/>
      <c r="F17" s="190"/>
      <c r="G17" s="190"/>
      <c r="H17" s="191"/>
    </row>
    <row r="18" spans="1:8" ht="17.399999999999999">
      <c r="A18" s="61"/>
      <c r="B18" s="175" t="s">
        <v>157</v>
      </c>
      <c r="C18" s="48" t="s">
        <v>158</v>
      </c>
      <c r="D18" s="48" t="s">
        <v>159</v>
      </c>
      <c r="E18" s="135">
        <v>999.99900000000002</v>
      </c>
      <c r="F18" s="143"/>
      <c r="G18" s="103"/>
      <c r="H18" s="11"/>
    </row>
    <row r="19" spans="1:8" ht="17.399999999999999">
      <c r="A19" s="61"/>
      <c r="B19" s="175" t="s">
        <v>160</v>
      </c>
      <c r="C19" s="46" t="s">
        <v>65</v>
      </c>
      <c r="D19" s="46" t="s">
        <v>66</v>
      </c>
      <c r="E19" s="47">
        <v>999.99900000000002</v>
      </c>
      <c r="F19" s="143"/>
      <c r="G19" s="103"/>
      <c r="H19" s="11"/>
    </row>
    <row r="20" spans="1:8" ht="17.399999999999999">
      <c r="A20" s="61"/>
      <c r="B20" s="175" t="s">
        <v>73</v>
      </c>
      <c r="C20" s="46" t="s">
        <v>74</v>
      </c>
      <c r="D20" s="46" t="s">
        <v>161</v>
      </c>
      <c r="E20" s="47">
        <v>999.99900000000002</v>
      </c>
      <c r="F20" s="143"/>
      <c r="G20" s="103"/>
      <c r="H20" s="11"/>
    </row>
    <row r="21" spans="1:8" ht="17.399999999999999">
      <c r="A21" s="61"/>
      <c r="B21" s="73"/>
      <c r="C21" s="73"/>
      <c r="D21" s="80"/>
      <c r="E21" s="81"/>
      <c r="F21" s="143"/>
      <c r="G21" s="103"/>
      <c r="H21" s="11"/>
    </row>
    <row r="22" spans="1:8" ht="17.399999999999999">
      <c r="A22" s="61"/>
      <c r="B22" s="73"/>
      <c r="C22" s="73"/>
      <c r="D22" s="80"/>
      <c r="E22" s="81"/>
      <c r="F22" s="143"/>
      <c r="G22" s="103"/>
      <c r="H22" s="11"/>
    </row>
  </sheetData>
  <mergeCells count="4">
    <mergeCell ref="A1:G1"/>
    <mergeCell ref="A2:G2"/>
    <mergeCell ref="A3:G3"/>
    <mergeCell ref="A17:H17"/>
  </mergeCells>
  <conditionalFormatting sqref="B5:F5">
    <cfRule type="expression" dxfId="34" priority="2">
      <formula>#REF!="1"</formula>
    </cfRule>
  </conditionalFormatting>
  <conditionalFormatting sqref="B5:E5">
    <cfRule type="expression" dxfId="33" priority="1">
      <formula>#REF!="1"</formula>
    </cfRule>
  </conditionalFormatting>
  <pageMargins left="0.7" right="0.7" top="0.75" bottom="0.75" header="0.3" footer="0.3"/>
  <pageSetup scale="86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G497"/>
  <sheetViews>
    <sheetView zoomScale="80" zoomScaleNormal="80" workbookViewId="0">
      <selection activeCell="A18" sqref="A18"/>
    </sheetView>
  </sheetViews>
  <sheetFormatPr defaultColWidth="8.88671875" defaultRowHeight="18"/>
  <cols>
    <col min="1" max="1" width="7.5546875" style="23" bestFit="1" customWidth="1"/>
    <col min="2" max="2" width="13.44140625" style="18" bestFit="1" customWidth="1"/>
    <col min="3" max="3" width="19.5546875" style="18" customWidth="1"/>
    <col min="4" max="4" width="27.88671875" style="18" bestFit="1" customWidth="1"/>
    <col min="5" max="5" width="9.5546875" style="18" bestFit="1" customWidth="1"/>
    <col min="6" max="6" width="20.44140625" style="23" bestFit="1" customWidth="1"/>
    <col min="7" max="7" width="16.21875" style="23" bestFit="1" customWidth="1"/>
    <col min="8" max="16384" width="8.88671875" style="18"/>
  </cols>
  <sheetData>
    <row r="1" spans="1:7" s="16" customFormat="1">
      <c r="A1" s="186" t="str">
        <f>'Open 5D'!A3:G3</f>
        <v>BBRA Point Show #2 ~ Cactus Korral</v>
      </c>
      <c r="B1" s="186"/>
      <c r="C1" s="186"/>
      <c r="D1" s="186"/>
      <c r="E1" s="186"/>
      <c r="F1" s="186"/>
      <c r="G1" s="186"/>
    </row>
    <row r="2" spans="1:7" s="16" customFormat="1">
      <c r="A2" s="187">
        <f>'Open 5D'!A4:G4</f>
        <v>42812</v>
      </c>
      <c r="B2" s="187"/>
      <c r="C2" s="187"/>
      <c r="D2" s="187"/>
      <c r="E2" s="187"/>
      <c r="F2" s="187"/>
      <c r="G2" s="187"/>
    </row>
    <row r="3" spans="1:7" s="16" customFormat="1" ht="18.75" customHeight="1">
      <c r="A3" s="192" t="s">
        <v>135</v>
      </c>
      <c r="B3" s="192"/>
      <c r="C3" s="192"/>
      <c r="D3" s="192"/>
      <c r="E3" s="192"/>
      <c r="F3" s="192"/>
      <c r="G3" s="192"/>
    </row>
    <row r="4" spans="1:7" s="16" customFormat="1">
      <c r="A4" s="14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5" t="s">
        <v>7</v>
      </c>
      <c r="G4" s="15" t="s">
        <v>8</v>
      </c>
    </row>
    <row r="5" spans="1:7" s="77" customFormat="1" ht="30" customHeight="1">
      <c r="A5" s="61">
        <v>1</v>
      </c>
      <c r="B5" s="175" t="s">
        <v>162</v>
      </c>
      <c r="C5" s="48" t="s">
        <v>163</v>
      </c>
      <c r="D5" s="48" t="s">
        <v>156</v>
      </c>
      <c r="E5" s="135">
        <v>30.5167</v>
      </c>
      <c r="F5" s="134"/>
      <c r="G5" s="78"/>
    </row>
    <row r="6" spans="1:7" s="77" customFormat="1" ht="30" customHeight="1">
      <c r="A6" s="61">
        <v>2</v>
      </c>
      <c r="B6" s="175" t="s">
        <v>162</v>
      </c>
      <c r="C6" s="48" t="s">
        <v>164</v>
      </c>
      <c r="D6" s="48" t="s">
        <v>165</v>
      </c>
      <c r="E6" s="135">
        <v>32.659999999999997</v>
      </c>
      <c r="F6" s="70"/>
      <c r="G6" s="78"/>
    </row>
    <row r="7" spans="1:7" s="77" customFormat="1" ht="30" customHeight="1">
      <c r="A7" s="61">
        <v>3</v>
      </c>
      <c r="B7" s="175" t="s">
        <v>166</v>
      </c>
      <c r="C7" s="48" t="s">
        <v>158</v>
      </c>
      <c r="D7" s="48" t="s">
        <v>159</v>
      </c>
      <c r="E7" s="135">
        <v>33.878999999999998</v>
      </c>
      <c r="F7" s="61"/>
      <c r="G7" s="78"/>
    </row>
    <row r="8" spans="1:7" s="77" customFormat="1" ht="30" customHeight="1">
      <c r="A8" s="61">
        <v>4</v>
      </c>
      <c r="B8" s="175" t="s">
        <v>167</v>
      </c>
      <c r="C8" s="46" t="s">
        <v>65</v>
      </c>
      <c r="D8" s="46" t="s">
        <v>66</v>
      </c>
      <c r="E8" s="47">
        <v>34.719000000000001</v>
      </c>
      <c r="F8" s="136"/>
      <c r="G8" s="78"/>
    </row>
    <row r="9" spans="1:7" s="77" customFormat="1" ht="30" customHeight="1">
      <c r="A9" s="61">
        <v>5</v>
      </c>
      <c r="B9" s="175" t="s">
        <v>168</v>
      </c>
      <c r="C9" s="46" t="s">
        <v>169</v>
      </c>
      <c r="D9" s="46" t="s">
        <v>170</v>
      </c>
      <c r="E9" s="47">
        <v>36.834000000000003</v>
      </c>
      <c r="F9" s="61"/>
      <c r="G9" s="78"/>
    </row>
    <row r="10" spans="1:7" s="77" customFormat="1" ht="30" customHeight="1">
      <c r="A10" s="61">
        <v>6</v>
      </c>
      <c r="B10" s="175" t="s">
        <v>171</v>
      </c>
      <c r="C10" s="46" t="s">
        <v>172</v>
      </c>
      <c r="D10" s="46" t="s">
        <v>173</v>
      </c>
      <c r="E10" s="47">
        <v>37.353000000000002</v>
      </c>
      <c r="F10" s="70"/>
      <c r="G10" s="78"/>
    </row>
    <row r="11" spans="1:7" s="77" customFormat="1" ht="30" customHeight="1">
      <c r="A11" s="61">
        <v>7</v>
      </c>
      <c r="B11" s="175" t="s">
        <v>174</v>
      </c>
      <c r="C11" s="48" t="s">
        <v>175</v>
      </c>
      <c r="D11" s="48" t="s">
        <v>176</v>
      </c>
      <c r="E11" s="135">
        <v>38.046999999999997</v>
      </c>
      <c r="F11" s="137"/>
      <c r="G11" s="78"/>
    </row>
    <row r="12" spans="1:7" s="77" customFormat="1" ht="30" customHeight="1">
      <c r="A12" s="61">
        <v>8</v>
      </c>
      <c r="B12" s="175" t="s">
        <v>177</v>
      </c>
      <c r="C12" s="48" t="s">
        <v>74</v>
      </c>
      <c r="D12" s="48" t="s">
        <v>178</v>
      </c>
      <c r="E12" s="135">
        <v>48.787999999999997</v>
      </c>
      <c r="F12" s="61"/>
      <c r="G12" s="78"/>
    </row>
    <row r="13" spans="1:7" s="77" customFormat="1" ht="30" customHeight="1">
      <c r="A13" s="61">
        <v>9</v>
      </c>
      <c r="B13" s="175" t="s">
        <v>179</v>
      </c>
      <c r="C13" s="48" t="s">
        <v>180</v>
      </c>
      <c r="D13" s="48" t="s">
        <v>181</v>
      </c>
      <c r="E13" s="135">
        <v>49.088000000000001</v>
      </c>
      <c r="F13" s="70"/>
      <c r="G13" s="78"/>
    </row>
    <row r="14" spans="1:7" s="77" customFormat="1" ht="30" customHeight="1">
      <c r="A14" s="61">
        <v>10</v>
      </c>
      <c r="B14" s="175" t="s">
        <v>182</v>
      </c>
      <c r="C14" s="48" t="s">
        <v>183</v>
      </c>
      <c r="D14" s="48"/>
      <c r="E14" s="135">
        <v>51.588999999999999</v>
      </c>
      <c r="F14" s="70"/>
      <c r="G14" s="78"/>
    </row>
    <row r="15" spans="1:7" s="77" customFormat="1" ht="30" customHeight="1">
      <c r="A15" s="61">
        <v>11</v>
      </c>
      <c r="B15" s="175" t="s">
        <v>184</v>
      </c>
      <c r="C15" s="48" t="s">
        <v>37</v>
      </c>
      <c r="D15" s="48" t="s">
        <v>181</v>
      </c>
      <c r="E15" s="135">
        <v>52.759</v>
      </c>
      <c r="F15" s="70"/>
      <c r="G15" s="78"/>
    </row>
    <row r="16" spans="1:7" s="77" customFormat="1" ht="30" customHeight="1">
      <c r="A16" s="61">
        <v>12</v>
      </c>
      <c r="B16" s="175" t="s">
        <v>185</v>
      </c>
      <c r="C16" s="48" t="s">
        <v>186</v>
      </c>
      <c r="D16" s="48" t="s">
        <v>187</v>
      </c>
      <c r="E16" s="135">
        <v>60.026000000000003</v>
      </c>
      <c r="F16" s="70"/>
      <c r="G16" s="78"/>
    </row>
    <row r="17" spans="1:5">
      <c r="A17" s="20">
        <v>13</v>
      </c>
      <c r="B17" s="175" t="s">
        <v>188</v>
      </c>
      <c r="C17" s="48" t="s">
        <v>189</v>
      </c>
      <c r="D17" s="48" t="s">
        <v>190</v>
      </c>
      <c r="E17" s="135">
        <v>61.868000000000002</v>
      </c>
    </row>
    <row r="18" spans="1:5">
      <c r="A18" s="20"/>
      <c r="B18" s="19"/>
      <c r="C18" s="19"/>
      <c r="D18" s="19"/>
      <c r="E18" s="21"/>
    </row>
    <row r="19" spans="1:5">
      <c r="A19" s="20"/>
      <c r="B19" s="19"/>
      <c r="C19" s="19"/>
      <c r="D19" s="19"/>
      <c r="E19" s="21"/>
    </row>
    <row r="20" spans="1:5">
      <c r="A20" s="20"/>
      <c r="B20" s="19"/>
      <c r="C20" s="19"/>
      <c r="D20" s="19"/>
      <c r="E20" s="21"/>
    </row>
    <row r="21" spans="1:5">
      <c r="A21" s="20"/>
      <c r="B21" s="19"/>
      <c r="C21" s="19"/>
      <c r="D21" s="19"/>
      <c r="E21" s="21"/>
    </row>
    <row r="22" spans="1:5">
      <c r="A22" s="20"/>
      <c r="B22" s="19"/>
      <c r="C22" s="19"/>
      <c r="D22" s="19"/>
      <c r="E22" s="21"/>
    </row>
    <row r="23" spans="1:5">
      <c r="A23" s="20"/>
      <c r="B23" s="19"/>
      <c r="C23" s="19"/>
      <c r="D23" s="19"/>
      <c r="E23" s="21"/>
    </row>
    <row r="24" spans="1:5">
      <c r="A24" s="20"/>
      <c r="B24" s="19"/>
      <c r="C24" s="19"/>
      <c r="D24" s="19"/>
      <c r="E24" s="21"/>
    </row>
    <row r="25" spans="1:5">
      <c r="A25" s="20"/>
      <c r="B25" s="19"/>
      <c r="C25" s="19"/>
      <c r="D25" s="19"/>
      <c r="E25" s="21"/>
    </row>
    <row r="26" spans="1:5">
      <c r="A26" s="20"/>
      <c r="B26" s="19"/>
      <c r="C26" s="19"/>
      <c r="D26" s="19"/>
      <c r="E26" s="21"/>
    </row>
    <row r="27" spans="1:5">
      <c r="A27" s="20"/>
      <c r="B27" s="19"/>
      <c r="C27" s="19"/>
      <c r="D27" s="19"/>
      <c r="E27" s="21"/>
    </row>
    <row r="28" spans="1:5">
      <c r="A28" s="20"/>
      <c r="B28" s="19"/>
      <c r="C28" s="19"/>
      <c r="D28" s="19"/>
      <c r="E28" s="21"/>
    </row>
    <row r="29" spans="1:5">
      <c r="A29" s="20"/>
      <c r="B29" s="19"/>
      <c r="C29" s="19"/>
      <c r="D29" s="19"/>
      <c r="E29" s="21"/>
    </row>
    <row r="30" spans="1:5">
      <c r="A30" s="20"/>
      <c r="B30" s="19"/>
      <c r="C30" s="19"/>
      <c r="D30" s="19"/>
      <c r="E30" s="21"/>
    </row>
    <row r="31" spans="1:5">
      <c r="A31" s="20"/>
      <c r="B31" s="19"/>
      <c r="C31" s="19"/>
      <c r="D31" s="19"/>
      <c r="E31" s="21"/>
    </row>
    <row r="32" spans="1:5">
      <c r="A32" s="20"/>
      <c r="B32" s="19"/>
      <c r="C32" s="19"/>
      <c r="D32" s="19"/>
      <c r="E32" s="21"/>
    </row>
    <row r="33" spans="1:5">
      <c r="A33" s="20"/>
      <c r="B33" s="19"/>
      <c r="C33" s="19"/>
      <c r="D33" s="19"/>
      <c r="E33" s="21"/>
    </row>
    <row r="34" spans="1:5">
      <c r="A34" s="20"/>
      <c r="B34" s="19"/>
      <c r="C34" s="19"/>
      <c r="D34" s="19"/>
      <c r="E34" s="21"/>
    </row>
    <row r="35" spans="1:5">
      <c r="A35" s="20"/>
      <c r="B35" s="19"/>
      <c r="C35" s="19"/>
      <c r="D35" s="19"/>
      <c r="E35" s="21"/>
    </row>
    <row r="36" spans="1:5">
      <c r="A36" s="20"/>
      <c r="B36" s="19"/>
      <c r="C36" s="19"/>
      <c r="D36" s="19"/>
      <c r="E36" s="21"/>
    </row>
    <row r="37" spans="1:5">
      <c r="A37" s="20"/>
      <c r="B37" s="19"/>
      <c r="C37" s="19"/>
      <c r="D37" s="19"/>
      <c r="E37" s="21"/>
    </row>
    <row r="38" spans="1:5">
      <c r="A38" s="20"/>
      <c r="B38" s="19"/>
      <c r="C38" s="19"/>
      <c r="D38" s="19"/>
      <c r="E38" s="21"/>
    </row>
    <row r="39" spans="1:5">
      <c r="A39" s="20"/>
      <c r="B39" s="19"/>
      <c r="C39" s="19"/>
      <c r="D39" s="19"/>
      <c r="E39" s="21"/>
    </row>
    <row r="40" spans="1:5">
      <c r="A40" s="20"/>
      <c r="B40" s="19"/>
      <c r="C40" s="19"/>
      <c r="D40" s="19"/>
      <c r="E40" s="21"/>
    </row>
    <row r="41" spans="1:5">
      <c r="A41" s="20"/>
      <c r="B41" s="19"/>
      <c r="C41" s="19"/>
      <c r="D41" s="19"/>
      <c r="E41" s="21"/>
    </row>
    <row r="42" spans="1:5">
      <c r="A42" s="20"/>
      <c r="B42" s="19"/>
      <c r="C42" s="19"/>
      <c r="D42" s="19"/>
      <c r="E42" s="21"/>
    </row>
    <row r="43" spans="1:5">
      <c r="A43" s="20"/>
      <c r="B43" s="19"/>
      <c r="C43" s="19"/>
      <c r="D43" s="19"/>
      <c r="E43" s="21"/>
    </row>
    <row r="44" spans="1:5">
      <c r="A44" s="20"/>
      <c r="B44" s="19"/>
      <c r="C44" s="19"/>
      <c r="D44" s="19"/>
      <c r="E44" s="21"/>
    </row>
    <row r="45" spans="1:5">
      <c r="A45" s="20"/>
      <c r="B45" s="19"/>
      <c r="C45" s="19"/>
      <c r="D45" s="19"/>
      <c r="E45" s="21"/>
    </row>
    <row r="46" spans="1:5">
      <c r="A46" s="20"/>
      <c r="B46" s="19"/>
      <c r="C46" s="19"/>
      <c r="D46" s="19"/>
      <c r="E46" s="21"/>
    </row>
    <row r="47" spans="1:5">
      <c r="A47" s="20"/>
      <c r="B47" s="19"/>
      <c r="C47" s="19"/>
      <c r="D47" s="19"/>
      <c r="E47" s="21"/>
    </row>
    <row r="48" spans="1:5">
      <c r="A48" s="20"/>
      <c r="B48" s="19"/>
      <c r="C48" s="19"/>
      <c r="D48" s="19"/>
      <c r="E48" s="21"/>
    </row>
    <row r="49" spans="1:5">
      <c r="A49" s="20"/>
      <c r="B49" s="19"/>
      <c r="C49" s="19"/>
      <c r="D49" s="19"/>
      <c r="E49" s="21"/>
    </row>
    <row r="50" spans="1:5">
      <c r="A50" s="20"/>
      <c r="B50" s="19"/>
      <c r="C50" s="19"/>
      <c r="D50" s="19"/>
      <c r="E50" s="21"/>
    </row>
    <row r="51" spans="1:5">
      <c r="A51" s="20"/>
      <c r="B51" s="19"/>
      <c r="C51" s="19"/>
      <c r="D51" s="19"/>
      <c r="E51" s="21"/>
    </row>
    <row r="52" spans="1:5">
      <c r="A52" s="20"/>
      <c r="B52" s="19"/>
      <c r="C52" s="19"/>
      <c r="D52" s="19"/>
      <c r="E52" s="21"/>
    </row>
    <row r="53" spans="1:5">
      <c r="A53" s="20"/>
      <c r="B53" s="19"/>
      <c r="C53" s="19"/>
      <c r="D53" s="19"/>
      <c r="E53" s="21"/>
    </row>
    <row r="54" spans="1:5">
      <c r="A54" s="20"/>
      <c r="B54" s="19"/>
      <c r="C54" s="19"/>
      <c r="D54" s="19"/>
      <c r="E54" s="21"/>
    </row>
    <row r="55" spans="1:5">
      <c r="A55" s="20"/>
      <c r="B55" s="19"/>
      <c r="C55" s="19"/>
      <c r="D55" s="19"/>
      <c r="E55" s="21"/>
    </row>
    <row r="56" spans="1:5">
      <c r="A56" s="20"/>
      <c r="B56" s="19"/>
      <c r="C56" s="19"/>
      <c r="D56" s="19"/>
      <c r="E56" s="21"/>
    </row>
    <row r="57" spans="1:5">
      <c r="A57" s="20"/>
      <c r="B57" s="19"/>
      <c r="C57" s="19"/>
      <c r="D57" s="19"/>
      <c r="E57" s="21"/>
    </row>
    <row r="58" spans="1:5">
      <c r="A58" s="20"/>
      <c r="B58" s="19"/>
      <c r="C58" s="19"/>
      <c r="D58" s="19"/>
      <c r="E58" s="21"/>
    </row>
    <row r="59" spans="1:5">
      <c r="A59" s="20"/>
      <c r="B59" s="19"/>
      <c r="C59" s="19"/>
      <c r="D59" s="19"/>
      <c r="E59" s="21"/>
    </row>
    <row r="60" spans="1:5">
      <c r="A60" s="20"/>
      <c r="B60" s="19"/>
      <c r="C60" s="19"/>
      <c r="D60" s="19"/>
      <c r="E60" s="21"/>
    </row>
    <row r="61" spans="1:5">
      <c r="A61" s="20"/>
      <c r="B61" s="19"/>
      <c r="C61" s="19"/>
      <c r="D61" s="19"/>
      <c r="E61" s="21"/>
    </row>
    <row r="62" spans="1:5">
      <c r="A62" s="20"/>
      <c r="B62" s="19"/>
      <c r="C62" s="19"/>
      <c r="D62" s="19"/>
      <c r="E62" s="21"/>
    </row>
    <row r="63" spans="1:5">
      <c r="A63" s="20"/>
      <c r="B63" s="19"/>
      <c r="C63" s="19"/>
      <c r="D63" s="19"/>
      <c r="E63" s="21"/>
    </row>
    <row r="64" spans="1:5">
      <c r="A64" s="20"/>
      <c r="B64" s="19"/>
      <c r="C64" s="19"/>
      <c r="D64" s="19"/>
      <c r="E64" s="21"/>
    </row>
    <row r="65" spans="1:5">
      <c r="A65" s="20"/>
      <c r="B65" s="19"/>
      <c r="C65" s="19"/>
      <c r="D65" s="19"/>
      <c r="E65" s="21"/>
    </row>
    <row r="66" spans="1:5">
      <c r="A66" s="20"/>
      <c r="B66" s="19"/>
      <c r="C66" s="19"/>
      <c r="D66" s="19"/>
      <c r="E66" s="21"/>
    </row>
    <row r="67" spans="1:5">
      <c r="A67" s="20"/>
      <c r="B67" s="19"/>
      <c r="C67" s="19"/>
      <c r="D67" s="19"/>
      <c r="E67" s="21"/>
    </row>
    <row r="68" spans="1:5">
      <c r="A68" s="20"/>
      <c r="B68" s="19"/>
      <c r="C68" s="19"/>
      <c r="D68" s="19"/>
      <c r="E68" s="21"/>
    </row>
    <row r="69" spans="1:5">
      <c r="A69" s="20"/>
      <c r="B69" s="19"/>
      <c r="C69" s="19"/>
      <c r="D69" s="19"/>
      <c r="E69" s="21"/>
    </row>
    <row r="70" spans="1:5">
      <c r="A70" s="20"/>
      <c r="B70" s="19"/>
      <c r="C70" s="19"/>
      <c r="D70" s="19"/>
      <c r="E70" s="21"/>
    </row>
    <row r="71" spans="1:5">
      <c r="A71" s="20"/>
      <c r="B71" s="19"/>
      <c r="C71" s="19"/>
      <c r="D71" s="19"/>
      <c r="E71" s="21"/>
    </row>
    <row r="72" spans="1:5">
      <c r="A72" s="20"/>
      <c r="B72" s="19"/>
      <c r="C72" s="19"/>
      <c r="D72" s="19"/>
      <c r="E72" s="21"/>
    </row>
    <row r="73" spans="1:5">
      <c r="A73" s="20"/>
      <c r="B73" s="19"/>
      <c r="C73" s="19"/>
      <c r="D73" s="19"/>
      <c r="E73" s="21"/>
    </row>
    <row r="74" spans="1:5">
      <c r="A74" s="20"/>
      <c r="B74" s="19"/>
      <c r="C74" s="19"/>
      <c r="D74" s="19"/>
      <c r="E74" s="21"/>
    </row>
    <row r="75" spans="1:5">
      <c r="A75" s="20"/>
      <c r="B75" s="19"/>
      <c r="C75" s="19"/>
      <c r="D75" s="19"/>
      <c r="E75" s="21"/>
    </row>
    <row r="76" spans="1:5">
      <c r="A76" s="20"/>
      <c r="B76" s="19"/>
      <c r="C76" s="19"/>
      <c r="D76" s="19"/>
      <c r="E76" s="21"/>
    </row>
    <row r="77" spans="1:5">
      <c r="A77" s="20"/>
      <c r="B77" s="19"/>
      <c r="C77" s="19"/>
      <c r="D77" s="19"/>
      <c r="E77" s="21"/>
    </row>
    <row r="78" spans="1:5">
      <c r="A78" s="20"/>
      <c r="B78" s="19"/>
      <c r="C78" s="19"/>
      <c r="D78" s="19"/>
      <c r="E78" s="21"/>
    </row>
    <row r="79" spans="1:5">
      <c r="A79" s="20"/>
      <c r="B79" s="19"/>
      <c r="C79" s="19"/>
      <c r="D79" s="19"/>
      <c r="E79" s="21"/>
    </row>
    <row r="80" spans="1:5">
      <c r="A80" s="20"/>
      <c r="B80" s="19"/>
      <c r="C80" s="19"/>
      <c r="D80" s="19"/>
      <c r="E80" s="21"/>
    </row>
    <row r="81" spans="1:5">
      <c r="A81" s="20"/>
      <c r="B81" s="19"/>
      <c r="C81" s="19"/>
      <c r="D81" s="19"/>
      <c r="E81" s="21"/>
    </row>
    <row r="82" spans="1:5">
      <c r="A82" s="20"/>
      <c r="B82" s="19"/>
      <c r="C82" s="19"/>
      <c r="D82" s="19"/>
      <c r="E82" s="21"/>
    </row>
    <row r="83" spans="1:5">
      <c r="A83" s="20"/>
      <c r="B83" s="19"/>
      <c r="C83" s="19"/>
      <c r="D83" s="19"/>
      <c r="E83" s="21"/>
    </row>
    <row r="84" spans="1:5">
      <c r="A84" s="20"/>
      <c r="B84" s="19"/>
      <c r="C84" s="19"/>
      <c r="D84" s="19"/>
      <c r="E84" s="21"/>
    </row>
    <row r="85" spans="1:5">
      <c r="A85" s="20"/>
      <c r="B85" s="19"/>
      <c r="C85" s="19"/>
      <c r="D85" s="19"/>
      <c r="E85" s="21"/>
    </row>
    <row r="86" spans="1:5">
      <c r="A86" s="20"/>
      <c r="B86" s="19"/>
      <c r="C86" s="19"/>
      <c r="D86" s="19"/>
      <c r="E86" s="21"/>
    </row>
    <row r="87" spans="1:5">
      <c r="A87" s="20"/>
      <c r="B87" s="19"/>
      <c r="C87" s="19"/>
      <c r="D87" s="19"/>
      <c r="E87" s="21"/>
    </row>
    <row r="88" spans="1:5">
      <c r="A88" s="20"/>
      <c r="B88" s="19"/>
      <c r="C88" s="19"/>
      <c r="D88" s="19"/>
      <c r="E88" s="21"/>
    </row>
    <row r="89" spans="1:5">
      <c r="A89" s="20"/>
      <c r="B89" s="19"/>
      <c r="C89" s="19"/>
      <c r="D89" s="19"/>
      <c r="E89" s="21"/>
    </row>
    <row r="90" spans="1:5">
      <c r="A90" s="20"/>
      <c r="B90" s="19"/>
      <c r="C90" s="19"/>
      <c r="D90" s="19"/>
      <c r="E90" s="21"/>
    </row>
    <row r="91" spans="1:5">
      <c r="A91" s="20"/>
      <c r="B91" s="19"/>
      <c r="C91" s="19"/>
      <c r="D91" s="19"/>
      <c r="E91" s="21"/>
    </row>
    <row r="92" spans="1:5">
      <c r="A92" s="20"/>
      <c r="B92" s="19"/>
      <c r="C92" s="19"/>
      <c r="D92" s="19"/>
      <c r="E92" s="21"/>
    </row>
    <row r="93" spans="1:5">
      <c r="A93" s="20"/>
      <c r="B93" s="19"/>
      <c r="C93" s="19"/>
      <c r="D93" s="19"/>
      <c r="E93" s="21"/>
    </row>
    <row r="94" spans="1:5">
      <c r="A94" s="20"/>
      <c r="B94" s="19"/>
      <c r="C94" s="19"/>
      <c r="D94" s="19"/>
      <c r="E94" s="21"/>
    </row>
    <row r="95" spans="1:5">
      <c r="A95" s="20"/>
      <c r="B95" s="19"/>
      <c r="C95" s="19"/>
      <c r="D95" s="19"/>
      <c r="E95" s="21"/>
    </row>
    <row r="96" spans="1:5">
      <c r="A96" s="20"/>
      <c r="B96" s="19"/>
      <c r="C96" s="19"/>
      <c r="D96" s="19"/>
      <c r="E96" s="21"/>
    </row>
    <row r="97" spans="1:5">
      <c r="A97" s="20"/>
      <c r="B97" s="19"/>
      <c r="C97" s="19"/>
      <c r="D97" s="19"/>
      <c r="E97" s="21"/>
    </row>
    <row r="98" spans="1:5">
      <c r="A98" s="20"/>
      <c r="B98" s="19"/>
      <c r="C98" s="19"/>
      <c r="D98" s="19"/>
      <c r="E98" s="21"/>
    </row>
    <row r="99" spans="1:5">
      <c r="A99" s="20"/>
      <c r="B99" s="19"/>
      <c r="C99" s="19"/>
      <c r="D99" s="19"/>
      <c r="E99" s="21"/>
    </row>
    <row r="100" spans="1:5">
      <c r="A100" s="20"/>
      <c r="B100" s="19"/>
      <c r="C100" s="19"/>
      <c r="D100" s="19"/>
      <c r="E100" s="21"/>
    </row>
    <row r="101" spans="1:5">
      <c r="A101" s="20"/>
      <c r="B101" s="19"/>
      <c r="C101" s="19"/>
      <c r="D101" s="19"/>
      <c r="E101" s="21"/>
    </row>
    <row r="102" spans="1:5">
      <c r="A102" s="20"/>
      <c r="B102" s="19"/>
      <c r="C102" s="19"/>
      <c r="D102" s="19"/>
      <c r="E102" s="21"/>
    </row>
    <row r="103" spans="1:5">
      <c r="A103" s="20"/>
      <c r="B103" s="19"/>
      <c r="C103" s="19"/>
      <c r="D103" s="19"/>
      <c r="E103" s="21"/>
    </row>
    <row r="104" spans="1:5">
      <c r="A104" s="20"/>
      <c r="B104" s="19"/>
      <c r="C104" s="19"/>
      <c r="D104" s="19"/>
      <c r="E104" s="21"/>
    </row>
    <row r="105" spans="1:5">
      <c r="A105" s="20"/>
      <c r="B105" s="19"/>
      <c r="C105" s="19"/>
      <c r="D105" s="19"/>
      <c r="E105" s="21"/>
    </row>
    <row r="106" spans="1:5">
      <c r="A106" s="20"/>
      <c r="B106" s="19"/>
      <c r="C106" s="19"/>
      <c r="D106" s="19"/>
      <c r="E106" s="21"/>
    </row>
    <row r="107" spans="1:5">
      <c r="A107" s="20"/>
      <c r="B107" s="19"/>
      <c r="C107" s="19"/>
      <c r="D107" s="19"/>
      <c r="E107" s="21"/>
    </row>
    <row r="108" spans="1:5">
      <c r="A108" s="20"/>
      <c r="B108" s="19"/>
      <c r="C108" s="19"/>
      <c r="D108" s="19"/>
      <c r="E108" s="21"/>
    </row>
    <row r="109" spans="1:5">
      <c r="A109" s="20"/>
      <c r="B109" s="19"/>
      <c r="C109" s="19"/>
      <c r="D109" s="19"/>
      <c r="E109" s="21"/>
    </row>
    <row r="110" spans="1:5">
      <c r="A110" s="20"/>
      <c r="B110" s="19"/>
      <c r="C110" s="19"/>
      <c r="D110" s="19"/>
      <c r="E110" s="21"/>
    </row>
    <row r="111" spans="1:5">
      <c r="A111" s="20"/>
      <c r="B111" s="19"/>
      <c r="C111" s="19"/>
      <c r="D111" s="19"/>
      <c r="E111" s="21"/>
    </row>
    <row r="112" spans="1:5">
      <c r="A112" s="20"/>
      <c r="B112" s="19"/>
      <c r="C112" s="19"/>
      <c r="D112" s="19"/>
      <c r="E112" s="21"/>
    </row>
    <row r="113" spans="1:5">
      <c r="A113" s="20"/>
      <c r="B113" s="19"/>
      <c r="C113" s="19"/>
      <c r="D113" s="19"/>
      <c r="E113" s="21"/>
    </row>
    <row r="114" spans="1:5">
      <c r="A114" s="20"/>
      <c r="B114" s="19"/>
      <c r="C114" s="19"/>
      <c r="D114" s="19"/>
      <c r="E114" s="19"/>
    </row>
    <row r="115" spans="1:5">
      <c r="A115" s="20"/>
      <c r="B115" s="19"/>
      <c r="C115" s="19"/>
      <c r="D115" s="19"/>
      <c r="E115" s="19"/>
    </row>
    <row r="116" spans="1:5">
      <c r="A116" s="20"/>
      <c r="B116" s="19"/>
      <c r="C116" s="19"/>
      <c r="D116" s="19"/>
      <c r="E116" s="19"/>
    </row>
    <row r="117" spans="1:5">
      <c r="A117" s="20"/>
      <c r="B117" s="19"/>
      <c r="C117" s="19"/>
      <c r="D117" s="19"/>
      <c r="E117" s="19"/>
    </row>
    <row r="118" spans="1:5">
      <c r="A118" s="20"/>
      <c r="B118" s="19"/>
      <c r="C118" s="19"/>
      <c r="D118" s="19"/>
      <c r="E118" s="19"/>
    </row>
    <row r="119" spans="1:5">
      <c r="A119" s="20"/>
      <c r="B119" s="19"/>
      <c r="C119" s="19"/>
      <c r="D119" s="19"/>
      <c r="E119" s="19"/>
    </row>
    <row r="120" spans="1:5">
      <c r="A120" s="20"/>
      <c r="B120" s="19"/>
      <c r="C120" s="19"/>
      <c r="D120" s="19"/>
      <c r="E120" s="19"/>
    </row>
    <row r="121" spans="1:5">
      <c r="A121" s="20"/>
      <c r="B121" s="19"/>
      <c r="C121" s="19"/>
      <c r="D121" s="19"/>
      <c r="E121" s="19"/>
    </row>
    <row r="122" spans="1:5">
      <c r="A122" s="20"/>
      <c r="B122" s="19"/>
      <c r="C122" s="19"/>
      <c r="D122" s="19"/>
      <c r="E122" s="19"/>
    </row>
    <row r="123" spans="1:5">
      <c r="A123" s="20"/>
      <c r="B123" s="19"/>
      <c r="C123" s="19"/>
      <c r="D123" s="19"/>
      <c r="E123" s="19"/>
    </row>
    <row r="124" spans="1:5">
      <c r="A124" s="20"/>
      <c r="B124" s="19"/>
      <c r="C124" s="19"/>
      <c r="D124" s="19"/>
      <c r="E124" s="19"/>
    </row>
    <row r="125" spans="1:5">
      <c r="A125" s="20"/>
      <c r="B125" s="19"/>
      <c r="C125" s="19"/>
      <c r="D125" s="19"/>
      <c r="E125" s="19"/>
    </row>
    <row r="126" spans="1:5">
      <c r="A126" s="20"/>
      <c r="B126" s="19"/>
      <c r="C126" s="19"/>
      <c r="D126" s="19"/>
      <c r="E126" s="19"/>
    </row>
    <row r="127" spans="1:5">
      <c r="A127" s="20"/>
      <c r="B127" s="19"/>
      <c r="C127" s="19"/>
      <c r="D127" s="19"/>
      <c r="E127" s="19"/>
    </row>
    <row r="128" spans="1:5">
      <c r="A128" s="20"/>
      <c r="B128" s="19"/>
      <c r="C128" s="19"/>
      <c r="D128" s="19"/>
      <c r="E128" s="19"/>
    </row>
    <row r="129" spans="1:5">
      <c r="A129" s="20"/>
      <c r="B129" s="19"/>
      <c r="C129" s="19"/>
      <c r="D129" s="19"/>
      <c r="E129" s="19"/>
    </row>
    <row r="130" spans="1:5">
      <c r="A130" s="20"/>
      <c r="B130" s="19"/>
      <c r="C130" s="19"/>
      <c r="D130" s="19"/>
      <c r="E130" s="19"/>
    </row>
    <row r="131" spans="1:5">
      <c r="A131" s="20"/>
      <c r="B131" s="19"/>
      <c r="C131" s="19"/>
      <c r="D131" s="19"/>
      <c r="E131" s="19"/>
    </row>
    <row r="132" spans="1:5">
      <c r="A132" s="20"/>
      <c r="B132" s="19"/>
      <c r="C132" s="19"/>
      <c r="D132" s="19"/>
      <c r="E132" s="19"/>
    </row>
    <row r="133" spans="1:5">
      <c r="A133" s="20"/>
      <c r="B133" s="19"/>
      <c r="C133" s="19"/>
      <c r="D133" s="19"/>
      <c r="E133" s="19"/>
    </row>
    <row r="134" spans="1:5">
      <c r="A134" s="20"/>
      <c r="B134" s="19"/>
      <c r="C134" s="19"/>
      <c r="D134" s="19"/>
      <c r="E134" s="19"/>
    </row>
    <row r="135" spans="1:5">
      <c r="A135" s="20"/>
      <c r="B135" s="19"/>
      <c r="C135" s="19"/>
      <c r="D135" s="19"/>
      <c r="E135" s="19"/>
    </row>
    <row r="136" spans="1:5">
      <c r="A136" s="20"/>
      <c r="B136" s="19"/>
      <c r="C136" s="19"/>
      <c r="D136" s="19"/>
      <c r="E136" s="19"/>
    </row>
    <row r="137" spans="1:5">
      <c r="A137" s="20"/>
      <c r="B137" s="19"/>
      <c r="C137" s="19"/>
      <c r="D137" s="19"/>
      <c r="E137" s="19"/>
    </row>
    <row r="138" spans="1:5">
      <c r="A138" s="20"/>
      <c r="B138" s="19"/>
      <c r="C138" s="19"/>
      <c r="D138" s="19"/>
      <c r="E138" s="19"/>
    </row>
    <row r="139" spans="1:5">
      <c r="A139" s="20"/>
      <c r="B139" s="19"/>
      <c r="C139" s="19"/>
      <c r="D139" s="19"/>
      <c r="E139" s="19"/>
    </row>
    <row r="140" spans="1:5">
      <c r="A140" s="20"/>
      <c r="B140" s="19"/>
      <c r="C140" s="19"/>
      <c r="D140" s="19"/>
      <c r="E140" s="19"/>
    </row>
    <row r="141" spans="1:5">
      <c r="A141" s="20"/>
      <c r="B141" s="19"/>
      <c r="C141" s="19"/>
      <c r="D141" s="19"/>
      <c r="E141" s="19"/>
    </row>
    <row r="142" spans="1:5">
      <c r="A142" s="20"/>
      <c r="B142" s="19"/>
      <c r="C142" s="19"/>
      <c r="D142" s="19"/>
      <c r="E142" s="19"/>
    </row>
    <row r="143" spans="1:5">
      <c r="A143" s="20"/>
      <c r="B143" s="19"/>
      <c r="C143" s="19"/>
      <c r="D143" s="19"/>
      <c r="E143" s="19"/>
    </row>
    <row r="144" spans="1:5">
      <c r="A144" s="20"/>
      <c r="B144" s="19"/>
      <c r="C144" s="19"/>
      <c r="D144" s="19"/>
      <c r="E144" s="19"/>
    </row>
    <row r="145" spans="1:5">
      <c r="A145" s="20"/>
      <c r="B145" s="19"/>
      <c r="C145" s="19"/>
      <c r="D145" s="19"/>
      <c r="E145" s="19"/>
    </row>
    <row r="146" spans="1:5">
      <c r="A146" s="20"/>
      <c r="B146" s="19"/>
      <c r="C146" s="19"/>
      <c r="D146" s="19"/>
      <c r="E146" s="19"/>
    </row>
    <row r="147" spans="1:5">
      <c r="A147" s="20"/>
      <c r="B147" s="19"/>
      <c r="C147" s="19"/>
      <c r="D147" s="19"/>
      <c r="E147" s="19"/>
    </row>
    <row r="148" spans="1:5">
      <c r="A148" s="20"/>
      <c r="B148" s="19"/>
      <c r="C148" s="19"/>
      <c r="D148" s="19"/>
      <c r="E148" s="19"/>
    </row>
    <row r="149" spans="1:5">
      <c r="A149" s="20"/>
      <c r="B149" s="19"/>
      <c r="C149" s="19"/>
      <c r="D149" s="19"/>
      <c r="E149" s="19"/>
    </row>
    <row r="150" spans="1:5">
      <c r="A150" s="20"/>
      <c r="B150" s="19"/>
      <c r="C150" s="19"/>
      <c r="D150" s="19"/>
      <c r="E150" s="19"/>
    </row>
    <row r="151" spans="1:5">
      <c r="A151" s="20"/>
      <c r="B151" s="19"/>
      <c r="C151" s="19"/>
      <c r="D151" s="19"/>
      <c r="E151" s="19"/>
    </row>
    <row r="152" spans="1:5">
      <c r="A152" s="20"/>
      <c r="B152" s="19"/>
      <c r="C152" s="19"/>
      <c r="D152" s="19"/>
      <c r="E152" s="19"/>
    </row>
    <row r="153" spans="1:5">
      <c r="A153" s="20"/>
      <c r="B153" s="19"/>
      <c r="C153" s="19"/>
      <c r="D153" s="19"/>
      <c r="E153" s="19"/>
    </row>
    <row r="154" spans="1:5">
      <c r="A154" s="20"/>
      <c r="B154" s="19"/>
      <c r="C154" s="19"/>
      <c r="D154" s="19"/>
      <c r="E154" s="19"/>
    </row>
    <row r="155" spans="1:5">
      <c r="A155" s="20"/>
      <c r="B155" s="19"/>
      <c r="C155" s="19"/>
      <c r="D155" s="19"/>
      <c r="E155" s="19"/>
    </row>
    <row r="156" spans="1:5">
      <c r="A156" s="20"/>
      <c r="B156" s="19"/>
      <c r="C156" s="19"/>
      <c r="D156" s="19"/>
      <c r="E156" s="19"/>
    </row>
    <row r="157" spans="1:5">
      <c r="A157" s="20"/>
      <c r="B157" s="19"/>
      <c r="C157" s="19"/>
      <c r="D157" s="19"/>
      <c r="E157" s="19"/>
    </row>
    <row r="158" spans="1:5">
      <c r="A158" s="20"/>
      <c r="B158" s="19"/>
      <c r="C158" s="19"/>
      <c r="D158" s="19"/>
      <c r="E158" s="19"/>
    </row>
    <row r="159" spans="1:5">
      <c r="A159" s="20"/>
      <c r="B159" s="19"/>
      <c r="C159" s="19"/>
      <c r="D159" s="19"/>
      <c r="E159" s="19"/>
    </row>
    <row r="160" spans="1:5">
      <c r="A160" s="20"/>
      <c r="B160" s="19"/>
      <c r="C160" s="19"/>
      <c r="D160" s="19"/>
      <c r="E160" s="19"/>
    </row>
    <row r="161" spans="1:5">
      <c r="A161" s="20"/>
      <c r="B161" s="19"/>
      <c r="C161" s="19"/>
      <c r="D161" s="19"/>
      <c r="E161" s="19"/>
    </row>
    <row r="162" spans="1:5">
      <c r="A162" s="20"/>
      <c r="B162" s="19"/>
      <c r="C162" s="19"/>
      <c r="D162" s="19"/>
      <c r="E162" s="19"/>
    </row>
    <row r="163" spans="1:5">
      <c r="A163" s="20"/>
      <c r="B163" s="19"/>
      <c r="C163" s="19"/>
      <c r="D163" s="19"/>
      <c r="E163" s="19"/>
    </row>
    <row r="164" spans="1:5">
      <c r="A164" s="20"/>
      <c r="B164" s="19"/>
      <c r="C164" s="19"/>
      <c r="D164" s="19"/>
      <c r="E164" s="19"/>
    </row>
    <row r="165" spans="1:5">
      <c r="A165" s="20"/>
      <c r="B165" s="19"/>
      <c r="C165" s="19"/>
      <c r="D165" s="19"/>
      <c r="E165" s="19"/>
    </row>
    <row r="166" spans="1:5">
      <c r="A166" s="20"/>
      <c r="B166" s="19"/>
      <c r="C166" s="19"/>
      <c r="D166" s="19"/>
      <c r="E166" s="19"/>
    </row>
    <row r="167" spans="1:5">
      <c r="A167" s="20"/>
      <c r="B167" s="19"/>
      <c r="C167" s="19"/>
      <c r="D167" s="19"/>
      <c r="E167" s="19"/>
    </row>
    <row r="168" spans="1:5">
      <c r="A168" s="20"/>
      <c r="B168" s="19"/>
      <c r="C168" s="19"/>
      <c r="D168" s="19"/>
      <c r="E168" s="19"/>
    </row>
    <row r="169" spans="1:5">
      <c r="A169" s="20"/>
      <c r="B169" s="19"/>
      <c r="C169" s="19"/>
      <c r="D169" s="19"/>
      <c r="E169" s="19"/>
    </row>
    <row r="170" spans="1:5">
      <c r="A170" s="20"/>
      <c r="B170" s="19"/>
      <c r="C170" s="19"/>
      <c r="D170" s="19"/>
      <c r="E170" s="19"/>
    </row>
    <row r="171" spans="1:5">
      <c r="A171" s="20"/>
      <c r="B171" s="19"/>
      <c r="C171" s="19"/>
      <c r="D171" s="19"/>
      <c r="E171" s="19"/>
    </row>
    <row r="172" spans="1:5">
      <c r="A172" s="20"/>
      <c r="B172" s="19"/>
      <c r="C172" s="19"/>
      <c r="D172" s="19"/>
      <c r="E172" s="19"/>
    </row>
    <row r="173" spans="1:5">
      <c r="A173" s="20"/>
      <c r="B173" s="19"/>
      <c r="C173" s="19"/>
      <c r="D173" s="19"/>
      <c r="E173" s="19"/>
    </row>
    <row r="174" spans="1:5">
      <c r="A174" s="20"/>
      <c r="B174" s="19"/>
      <c r="C174" s="19"/>
      <c r="D174" s="19"/>
      <c r="E174" s="19"/>
    </row>
    <row r="175" spans="1:5">
      <c r="A175" s="20"/>
      <c r="B175" s="19"/>
      <c r="C175" s="19"/>
      <c r="D175" s="19"/>
      <c r="E175" s="19"/>
    </row>
    <row r="176" spans="1:5">
      <c r="A176" s="20"/>
      <c r="B176" s="19"/>
      <c r="C176" s="19"/>
      <c r="D176" s="19"/>
      <c r="E176" s="19"/>
    </row>
    <row r="177" spans="1:5">
      <c r="A177" s="20"/>
      <c r="B177" s="19"/>
      <c r="C177" s="19"/>
      <c r="D177" s="19"/>
      <c r="E177" s="19"/>
    </row>
    <row r="178" spans="1:5">
      <c r="A178" s="20"/>
      <c r="B178" s="19"/>
      <c r="C178" s="19"/>
      <c r="D178" s="19"/>
      <c r="E178" s="19"/>
    </row>
    <row r="179" spans="1:5">
      <c r="A179" s="20"/>
      <c r="B179" s="19"/>
      <c r="C179" s="19"/>
      <c r="D179" s="19"/>
      <c r="E179" s="19"/>
    </row>
    <row r="180" spans="1:5">
      <c r="A180" s="20"/>
      <c r="B180" s="19"/>
      <c r="C180" s="19"/>
      <c r="D180" s="19"/>
      <c r="E180" s="19"/>
    </row>
    <row r="181" spans="1:5">
      <c r="A181" s="20"/>
      <c r="B181" s="19"/>
      <c r="C181" s="19"/>
      <c r="D181" s="19"/>
      <c r="E181" s="19"/>
    </row>
    <row r="182" spans="1:5">
      <c r="A182" s="20"/>
      <c r="B182" s="19"/>
      <c r="C182" s="19"/>
      <c r="D182" s="19"/>
      <c r="E182" s="19"/>
    </row>
    <row r="183" spans="1:5">
      <c r="A183" s="20"/>
      <c r="B183" s="19"/>
      <c r="C183" s="19"/>
      <c r="D183" s="19"/>
      <c r="E183" s="19"/>
    </row>
    <row r="184" spans="1:5">
      <c r="A184" s="20"/>
      <c r="B184" s="19"/>
      <c r="C184" s="19"/>
      <c r="D184" s="19"/>
      <c r="E184" s="19"/>
    </row>
    <row r="185" spans="1:5">
      <c r="A185" s="20"/>
      <c r="B185" s="19"/>
      <c r="C185" s="19"/>
      <c r="D185" s="19"/>
      <c r="E185" s="19"/>
    </row>
    <row r="186" spans="1:5">
      <c r="A186" s="20"/>
      <c r="B186" s="19"/>
      <c r="C186" s="19"/>
      <c r="D186" s="19"/>
      <c r="E186" s="19"/>
    </row>
    <row r="187" spans="1:5">
      <c r="A187" s="20"/>
      <c r="B187" s="19"/>
      <c r="C187" s="19"/>
      <c r="D187" s="19"/>
      <c r="E187" s="19"/>
    </row>
    <row r="188" spans="1:5">
      <c r="A188" s="20"/>
      <c r="B188" s="19"/>
      <c r="C188" s="19"/>
      <c r="D188" s="19"/>
      <c r="E188" s="19"/>
    </row>
    <row r="189" spans="1:5">
      <c r="A189" s="20"/>
      <c r="B189" s="19"/>
      <c r="C189" s="19"/>
      <c r="D189" s="19"/>
      <c r="E189" s="19"/>
    </row>
    <row r="190" spans="1:5">
      <c r="A190" s="20"/>
      <c r="B190" s="19"/>
      <c r="C190" s="19"/>
      <c r="D190" s="19"/>
      <c r="E190" s="19"/>
    </row>
    <row r="191" spans="1:5">
      <c r="A191" s="20"/>
      <c r="B191" s="19"/>
      <c r="C191" s="19"/>
      <c r="D191" s="19"/>
      <c r="E191" s="19"/>
    </row>
    <row r="192" spans="1:5">
      <c r="A192" s="20"/>
      <c r="B192" s="19"/>
      <c r="C192" s="19"/>
      <c r="D192" s="19"/>
      <c r="E192" s="19"/>
    </row>
    <row r="193" spans="1:5">
      <c r="A193" s="20"/>
      <c r="B193" s="19"/>
      <c r="C193" s="19"/>
      <c r="D193" s="19"/>
      <c r="E193" s="19"/>
    </row>
    <row r="194" spans="1:5">
      <c r="A194" s="20"/>
      <c r="B194" s="19"/>
      <c r="C194" s="19"/>
      <c r="D194" s="19"/>
      <c r="E194" s="19"/>
    </row>
    <row r="195" spans="1:5">
      <c r="A195" s="20"/>
      <c r="B195" s="19"/>
      <c r="C195" s="19"/>
      <c r="D195" s="19"/>
      <c r="E195" s="19"/>
    </row>
    <row r="196" spans="1:5">
      <c r="A196" s="20"/>
      <c r="B196" s="19"/>
      <c r="C196" s="19"/>
      <c r="D196" s="19"/>
      <c r="E196" s="19"/>
    </row>
    <row r="197" spans="1:5">
      <c r="A197" s="20"/>
      <c r="B197" s="19"/>
      <c r="C197" s="19"/>
      <c r="D197" s="19"/>
      <c r="E197" s="19"/>
    </row>
    <row r="198" spans="1:5">
      <c r="A198" s="20"/>
      <c r="B198" s="19"/>
      <c r="C198" s="19"/>
      <c r="D198" s="19"/>
      <c r="E198" s="19"/>
    </row>
    <row r="199" spans="1:5">
      <c r="A199" s="20"/>
      <c r="B199" s="19"/>
      <c r="C199" s="19"/>
      <c r="D199" s="19"/>
      <c r="E199" s="19"/>
    </row>
    <row r="200" spans="1:5">
      <c r="A200" s="20"/>
      <c r="B200" s="19"/>
      <c r="C200" s="19"/>
      <c r="D200" s="19"/>
      <c r="E200" s="19"/>
    </row>
    <row r="201" spans="1:5">
      <c r="A201" s="20"/>
      <c r="B201" s="19"/>
      <c r="C201" s="19"/>
      <c r="D201" s="19"/>
      <c r="E201" s="19"/>
    </row>
    <row r="202" spans="1:5">
      <c r="A202" s="20"/>
      <c r="B202" s="19"/>
      <c r="C202" s="19"/>
      <c r="D202" s="19"/>
      <c r="E202" s="19"/>
    </row>
    <row r="203" spans="1:5">
      <c r="A203" s="20"/>
      <c r="B203" s="19"/>
      <c r="C203" s="19"/>
      <c r="D203" s="19"/>
      <c r="E203" s="19"/>
    </row>
    <row r="204" spans="1:5">
      <c r="A204" s="20"/>
      <c r="B204" s="19"/>
      <c r="C204" s="19"/>
      <c r="D204" s="19"/>
      <c r="E204" s="19"/>
    </row>
    <row r="205" spans="1:5">
      <c r="A205" s="20"/>
      <c r="B205" s="19"/>
      <c r="C205" s="19"/>
      <c r="D205" s="19"/>
      <c r="E205" s="19"/>
    </row>
    <row r="206" spans="1:5">
      <c r="A206" s="20"/>
      <c r="B206" s="19"/>
      <c r="C206" s="19"/>
      <c r="D206" s="19"/>
      <c r="E206" s="19"/>
    </row>
    <row r="207" spans="1:5">
      <c r="A207" s="20"/>
      <c r="B207" s="19"/>
      <c r="C207" s="19"/>
      <c r="D207" s="19"/>
      <c r="E207" s="19"/>
    </row>
    <row r="208" spans="1:5">
      <c r="A208" s="20"/>
      <c r="B208" s="19"/>
      <c r="C208" s="19"/>
      <c r="D208" s="19"/>
      <c r="E208" s="19"/>
    </row>
    <row r="209" spans="1:5">
      <c r="A209" s="20"/>
      <c r="B209" s="19"/>
      <c r="C209" s="19"/>
      <c r="D209" s="19"/>
      <c r="E209" s="19"/>
    </row>
    <row r="210" spans="1:5">
      <c r="A210" s="20"/>
      <c r="B210" s="19"/>
      <c r="C210" s="19"/>
      <c r="D210" s="19"/>
      <c r="E210" s="19"/>
    </row>
    <row r="211" spans="1:5">
      <c r="A211" s="20"/>
      <c r="B211" s="19"/>
      <c r="C211" s="19"/>
      <c r="D211" s="19"/>
      <c r="E211" s="19"/>
    </row>
    <row r="212" spans="1:5">
      <c r="A212" s="20"/>
      <c r="B212" s="19"/>
      <c r="C212" s="19"/>
      <c r="D212" s="19"/>
      <c r="E212" s="19"/>
    </row>
    <row r="213" spans="1:5">
      <c r="A213" s="20"/>
      <c r="B213" s="19"/>
      <c r="C213" s="19"/>
      <c r="D213" s="19"/>
      <c r="E213" s="19"/>
    </row>
    <row r="214" spans="1:5">
      <c r="A214" s="20"/>
      <c r="B214" s="19"/>
      <c r="C214" s="19"/>
      <c r="D214" s="19"/>
      <c r="E214" s="19"/>
    </row>
    <row r="215" spans="1:5">
      <c r="A215" s="20"/>
      <c r="B215" s="19"/>
      <c r="C215" s="19"/>
      <c r="D215" s="19"/>
      <c r="E215" s="19"/>
    </row>
    <row r="216" spans="1:5">
      <c r="A216" s="20"/>
      <c r="B216" s="19"/>
      <c r="C216" s="19"/>
      <c r="D216" s="19"/>
      <c r="E216" s="19"/>
    </row>
    <row r="217" spans="1:5">
      <c r="A217" s="20"/>
      <c r="B217" s="19"/>
      <c r="C217" s="19"/>
      <c r="D217" s="19"/>
      <c r="E217" s="19"/>
    </row>
    <row r="218" spans="1:5">
      <c r="A218" s="20"/>
      <c r="B218" s="19"/>
      <c r="C218" s="19"/>
      <c r="D218" s="19"/>
      <c r="E218" s="19"/>
    </row>
    <row r="219" spans="1:5">
      <c r="A219" s="20"/>
      <c r="B219" s="19"/>
      <c r="C219" s="19"/>
      <c r="D219" s="19"/>
      <c r="E219" s="19"/>
    </row>
    <row r="220" spans="1:5">
      <c r="A220" s="20"/>
      <c r="B220" s="19"/>
      <c r="C220" s="19"/>
      <c r="D220" s="19"/>
      <c r="E220" s="19"/>
    </row>
    <row r="221" spans="1:5">
      <c r="A221" s="20"/>
      <c r="B221" s="19"/>
      <c r="C221" s="19"/>
      <c r="D221" s="19"/>
      <c r="E221" s="19"/>
    </row>
    <row r="222" spans="1:5">
      <c r="A222" s="20"/>
      <c r="B222" s="19"/>
      <c r="C222" s="19"/>
      <c r="D222" s="19"/>
      <c r="E222" s="19"/>
    </row>
    <row r="223" spans="1:5">
      <c r="A223" s="20"/>
      <c r="B223" s="19"/>
      <c r="C223" s="19"/>
      <c r="D223" s="19"/>
      <c r="E223" s="19"/>
    </row>
    <row r="224" spans="1:5">
      <c r="A224" s="20"/>
      <c r="B224" s="19"/>
      <c r="C224" s="19"/>
      <c r="D224" s="19"/>
      <c r="E224" s="19"/>
    </row>
    <row r="225" spans="1:5">
      <c r="A225" s="20"/>
      <c r="B225" s="19"/>
      <c r="C225" s="19"/>
      <c r="D225" s="19"/>
      <c r="E225" s="19"/>
    </row>
    <row r="226" spans="1:5">
      <c r="A226" s="20"/>
      <c r="B226" s="19"/>
      <c r="C226" s="19"/>
      <c r="D226" s="19"/>
      <c r="E226" s="19"/>
    </row>
    <row r="227" spans="1:5">
      <c r="A227" s="20"/>
      <c r="B227" s="19"/>
      <c r="C227" s="19"/>
      <c r="D227" s="19"/>
      <c r="E227" s="19"/>
    </row>
    <row r="228" spans="1:5">
      <c r="A228" s="20"/>
      <c r="B228" s="19"/>
      <c r="C228" s="19"/>
      <c r="D228" s="19"/>
      <c r="E228" s="19"/>
    </row>
    <row r="229" spans="1:5">
      <c r="A229" s="20"/>
      <c r="B229" s="19"/>
      <c r="C229" s="19"/>
      <c r="D229" s="19"/>
      <c r="E229" s="19"/>
    </row>
    <row r="230" spans="1:5">
      <c r="A230" s="20"/>
      <c r="B230" s="19"/>
      <c r="C230" s="19"/>
      <c r="D230" s="19"/>
      <c r="E230" s="19"/>
    </row>
    <row r="231" spans="1:5">
      <c r="A231" s="20"/>
      <c r="B231" s="19"/>
      <c r="C231" s="19"/>
      <c r="D231" s="19"/>
      <c r="E231" s="19"/>
    </row>
    <row r="232" spans="1:5">
      <c r="A232" s="20"/>
      <c r="B232" s="19"/>
      <c r="C232" s="19"/>
      <c r="D232" s="19"/>
      <c r="E232" s="19"/>
    </row>
    <row r="233" spans="1:5">
      <c r="A233" s="20"/>
      <c r="B233" s="19"/>
      <c r="C233" s="19"/>
      <c r="D233" s="19"/>
      <c r="E233" s="19"/>
    </row>
    <row r="234" spans="1:5">
      <c r="A234" s="20"/>
      <c r="B234" s="19"/>
      <c r="C234" s="19"/>
      <c r="D234" s="19"/>
      <c r="E234" s="19"/>
    </row>
    <row r="235" spans="1:5">
      <c r="A235" s="20"/>
      <c r="B235" s="19"/>
      <c r="C235" s="19"/>
      <c r="D235" s="19"/>
      <c r="E235" s="19"/>
    </row>
    <row r="236" spans="1:5">
      <c r="A236" s="20"/>
      <c r="B236" s="19"/>
      <c r="C236" s="19"/>
      <c r="D236" s="19"/>
      <c r="E236" s="19"/>
    </row>
    <row r="237" spans="1:5">
      <c r="A237" s="20"/>
      <c r="B237" s="19"/>
      <c r="C237" s="19"/>
      <c r="D237" s="19"/>
      <c r="E237" s="19"/>
    </row>
    <row r="238" spans="1:5">
      <c r="A238" s="20"/>
      <c r="B238" s="19"/>
      <c r="C238" s="19"/>
      <c r="D238" s="19"/>
      <c r="E238" s="19"/>
    </row>
    <row r="239" spans="1:5">
      <c r="A239" s="20"/>
      <c r="B239" s="19"/>
      <c r="C239" s="19"/>
      <c r="D239" s="19"/>
      <c r="E239" s="19"/>
    </row>
    <row r="240" spans="1:5">
      <c r="A240" s="20"/>
      <c r="B240" s="19"/>
      <c r="C240" s="19"/>
      <c r="D240" s="19"/>
      <c r="E240" s="19"/>
    </row>
    <row r="241" spans="1:5">
      <c r="A241" s="20"/>
      <c r="B241" s="19"/>
      <c r="C241" s="19"/>
      <c r="D241" s="19"/>
      <c r="E241" s="19"/>
    </row>
    <row r="242" spans="1:5">
      <c r="A242" s="20"/>
      <c r="B242" s="19"/>
      <c r="C242" s="19"/>
      <c r="D242" s="19"/>
      <c r="E242" s="19"/>
    </row>
    <row r="243" spans="1:5">
      <c r="A243" s="20"/>
      <c r="B243" s="19"/>
      <c r="C243" s="19"/>
      <c r="D243" s="19"/>
      <c r="E243" s="19"/>
    </row>
    <row r="244" spans="1:5">
      <c r="A244" s="20"/>
      <c r="B244" s="19"/>
      <c r="C244" s="19"/>
      <c r="D244" s="19"/>
      <c r="E244" s="19"/>
    </row>
    <row r="245" spans="1:5">
      <c r="A245" s="20"/>
      <c r="B245" s="19"/>
      <c r="C245" s="19"/>
      <c r="D245" s="19"/>
      <c r="E245" s="19"/>
    </row>
    <row r="246" spans="1:5">
      <c r="A246" s="20"/>
      <c r="B246" s="19"/>
      <c r="C246" s="19"/>
      <c r="D246" s="19"/>
      <c r="E246" s="19"/>
    </row>
    <row r="247" spans="1:5">
      <c r="A247" s="20"/>
      <c r="B247" s="19"/>
      <c r="C247" s="19"/>
      <c r="D247" s="19"/>
      <c r="E247" s="19"/>
    </row>
    <row r="248" spans="1:5">
      <c r="A248" s="20"/>
      <c r="B248" s="19"/>
      <c r="C248" s="19"/>
      <c r="D248" s="19"/>
      <c r="E248" s="19"/>
    </row>
    <row r="249" spans="1:5">
      <c r="A249" s="20"/>
      <c r="B249" s="19"/>
      <c r="C249" s="19"/>
      <c r="D249" s="19"/>
      <c r="E249" s="19"/>
    </row>
    <row r="250" spans="1:5">
      <c r="A250" s="20"/>
      <c r="B250" s="19"/>
      <c r="C250" s="19"/>
      <c r="D250" s="19"/>
      <c r="E250" s="19"/>
    </row>
    <row r="251" spans="1:5">
      <c r="A251" s="20"/>
      <c r="B251" s="19"/>
      <c r="C251" s="19"/>
      <c r="D251" s="19"/>
      <c r="E251" s="19"/>
    </row>
    <row r="252" spans="1:5">
      <c r="A252" s="20"/>
      <c r="B252" s="19"/>
      <c r="C252" s="19"/>
      <c r="D252" s="19"/>
      <c r="E252" s="19"/>
    </row>
    <row r="253" spans="1:5">
      <c r="A253" s="20"/>
      <c r="B253" s="19"/>
      <c r="C253" s="19"/>
      <c r="D253" s="19"/>
      <c r="E253" s="19"/>
    </row>
    <row r="254" spans="1:5">
      <c r="A254" s="20"/>
      <c r="B254" s="19"/>
      <c r="C254" s="19"/>
      <c r="D254" s="19"/>
      <c r="E254" s="19"/>
    </row>
    <row r="255" spans="1:5">
      <c r="A255" s="20"/>
      <c r="B255" s="19"/>
      <c r="C255" s="19"/>
      <c r="D255" s="19"/>
      <c r="E255" s="19"/>
    </row>
    <row r="256" spans="1:5">
      <c r="A256" s="20"/>
      <c r="B256" s="19"/>
      <c r="C256" s="19"/>
      <c r="D256" s="19"/>
      <c r="E256" s="19"/>
    </row>
    <row r="257" spans="1:5">
      <c r="A257" s="20"/>
      <c r="B257" s="19"/>
      <c r="C257" s="19"/>
      <c r="D257" s="19"/>
      <c r="E257" s="19"/>
    </row>
    <row r="258" spans="1:5">
      <c r="A258" s="20"/>
      <c r="B258" s="19"/>
      <c r="C258" s="19"/>
      <c r="D258" s="19"/>
      <c r="E258" s="19"/>
    </row>
    <row r="259" spans="1:5">
      <c r="A259" s="20"/>
      <c r="B259" s="19"/>
      <c r="C259" s="19"/>
      <c r="D259" s="19"/>
      <c r="E259" s="19"/>
    </row>
    <row r="260" spans="1:5">
      <c r="A260" s="20"/>
      <c r="B260" s="19"/>
      <c r="C260" s="19"/>
      <c r="D260" s="19"/>
      <c r="E260" s="19"/>
    </row>
    <row r="261" spans="1:5">
      <c r="A261" s="20"/>
      <c r="B261" s="19"/>
      <c r="C261" s="19"/>
      <c r="D261" s="19"/>
      <c r="E261" s="19"/>
    </row>
    <row r="262" spans="1:5">
      <c r="A262" s="20"/>
      <c r="B262" s="19"/>
      <c r="C262" s="19"/>
      <c r="D262" s="19"/>
      <c r="E262" s="19"/>
    </row>
    <row r="263" spans="1:5">
      <c r="A263" s="20"/>
      <c r="B263" s="19"/>
      <c r="C263" s="19"/>
      <c r="D263" s="19"/>
      <c r="E263" s="19"/>
    </row>
    <row r="264" spans="1:5">
      <c r="A264" s="20"/>
      <c r="B264" s="19"/>
      <c r="C264" s="19"/>
      <c r="D264" s="19"/>
      <c r="E264" s="19"/>
    </row>
    <row r="265" spans="1:5">
      <c r="A265" s="20"/>
      <c r="B265" s="19"/>
      <c r="C265" s="19"/>
      <c r="D265" s="19"/>
      <c r="E265" s="19"/>
    </row>
    <row r="266" spans="1:5">
      <c r="A266" s="20"/>
      <c r="B266" s="19"/>
      <c r="C266" s="19"/>
      <c r="D266" s="19"/>
      <c r="E266" s="19"/>
    </row>
    <row r="267" spans="1:5">
      <c r="A267" s="20"/>
      <c r="B267" s="19"/>
      <c r="C267" s="19"/>
      <c r="D267" s="19"/>
      <c r="E267" s="19"/>
    </row>
    <row r="268" spans="1:5">
      <c r="A268" s="20"/>
      <c r="B268" s="19"/>
      <c r="C268" s="19"/>
      <c r="D268" s="19"/>
      <c r="E268" s="19"/>
    </row>
    <row r="269" spans="1:5">
      <c r="A269" s="20"/>
      <c r="B269" s="19"/>
      <c r="C269" s="19"/>
      <c r="D269" s="19"/>
      <c r="E269" s="19"/>
    </row>
    <row r="270" spans="1:5">
      <c r="A270" s="20"/>
      <c r="B270" s="19"/>
      <c r="C270" s="19"/>
      <c r="D270" s="19"/>
      <c r="E270" s="19"/>
    </row>
    <row r="271" spans="1:5">
      <c r="A271" s="20"/>
      <c r="B271" s="19"/>
      <c r="C271" s="19"/>
      <c r="D271" s="19"/>
      <c r="E271" s="19"/>
    </row>
    <row r="272" spans="1:5">
      <c r="A272" s="20"/>
      <c r="B272" s="19"/>
      <c r="C272" s="19"/>
      <c r="D272" s="19"/>
      <c r="E272" s="19"/>
    </row>
    <row r="273" spans="1:5">
      <c r="A273" s="20"/>
      <c r="B273" s="19"/>
      <c r="C273" s="19"/>
      <c r="D273" s="19"/>
      <c r="E273" s="19"/>
    </row>
    <row r="274" spans="1:5">
      <c r="A274" s="20"/>
      <c r="B274" s="19"/>
      <c r="C274" s="19"/>
      <c r="D274" s="19"/>
      <c r="E274" s="19"/>
    </row>
    <row r="275" spans="1:5">
      <c r="A275" s="20"/>
      <c r="B275" s="19"/>
      <c r="C275" s="19"/>
      <c r="D275" s="19"/>
      <c r="E275" s="19"/>
    </row>
    <row r="276" spans="1:5">
      <c r="A276" s="20"/>
      <c r="B276" s="19"/>
      <c r="C276" s="19"/>
      <c r="D276" s="19"/>
      <c r="E276" s="19"/>
    </row>
    <row r="277" spans="1:5">
      <c r="A277" s="20"/>
      <c r="B277" s="19"/>
      <c r="C277" s="19"/>
      <c r="D277" s="19"/>
      <c r="E277" s="19"/>
    </row>
    <row r="278" spans="1:5">
      <c r="A278" s="20"/>
      <c r="B278" s="19"/>
      <c r="C278" s="19"/>
      <c r="D278" s="19"/>
      <c r="E278" s="19"/>
    </row>
    <row r="279" spans="1:5">
      <c r="A279" s="20"/>
      <c r="B279" s="19"/>
      <c r="C279" s="19"/>
      <c r="D279" s="19"/>
      <c r="E279" s="19"/>
    </row>
    <row r="280" spans="1:5">
      <c r="A280" s="20"/>
      <c r="B280" s="19"/>
      <c r="C280" s="19"/>
      <c r="D280" s="19"/>
      <c r="E280" s="19"/>
    </row>
    <row r="281" spans="1:5">
      <c r="A281" s="20"/>
      <c r="B281" s="19"/>
      <c r="C281" s="19"/>
      <c r="D281" s="19"/>
      <c r="E281" s="19"/>
    </row>
    <row r="282" spans="1:5">
      <c r="A282" s="20"/>
      <c r="B282" s="19"/>
      <c r="C282" s="19"/>
      <c r="D282" s="19"/>
      <c r="E282" s="19"/>
    </row>
    <row r="283" spans="1:5">
      <c r="A283" s="20"/>
      <c r="B283" s="19"/>
      <c r="C283" s="19"/>
      <c r="D283" s="19"/>
      <c r="E283" s="19"/>
    </row>
    <row r="284" spans="1:5">
      <c r="A284" s="20"/>
      <c r="B284" s="19"/>
      <c r="C284" s="19"/>
      <c r="D284" s="19"/>
      <c r="E284" s="19"/>
    </row>
    <row r="285" spans="1:5">
      <c r="A285" s="20"/>
      <c r="B285" s="19"/>
      <c r="C285" s="19"/>
      <c r="D285" s="19"/>
      <c r="E285" s="19"/>
    </row>
    <row r="286" spans="1:5">
      <c r="A286" s="20"/>
      <c r="B286" s="19"/>
      <c r="C286" s="19"/>
      <c r="D286" s="19"/>
      <c r="E286" s="19"/>
    </row>
    <row r="287" spans="1:5">
      <c r="A287" s="20"/>
      <c r="B287" s="19"/>
      <c r="C287" s="19"/>
      <c r="D287" s="19"/>
      <c r="E287" s="19"/>
    </row>
    <row r="288" spans="1:5">
      <c r="A288" s="20"/>
      <c r="B288" s="19"/>
      <c r="C288" s="19"/>
      <c r="D288" s="19"/>
      <c r="E288" s="19"/>
    </row>
    <row r="289" spans="1:5">
      <c r="A289" s="20"/>
      <c r="B289" s="19"/>
      <c r="C289" s="19"/>
      <c r="D289" s="19"/>
      <c r="E289" s="19"/>
    </row>
    <row r="290" spans="1:5">
      <c r="A290" s="20"/>
      <c r="B290" s="19"/>
      <c r="C290" s="19"/>
      <c r="D290" s="19"/>
      <c r="E290" s="19"/>
    </row>
    <row r="291" spans="1:5">
      <c r="A291" s="20"/>
      <c r="B291" s="19"/>
      <c r="C291" s="19"/>
      <c r="D291" s="19"/>
      <c r="E291" s="19"/>
    </row>
    <row r="292" spans="1:5">
      <c r="A292" s="20"/>
      <c r="B292" s="19"/>
      <c r="C292" s="19"/>
      <c r="D292" s="19"/>
      <c r="E292" s="19"/>
    </row>
    <row r="293" spans="1:5">
      <c r="A293" s="20"/>
      <c r="B293" s="19"/>
      <c r="C293" s="19"/>
      <c r="D293" s="19"/>
      <c r="E293" s="19"/>
    </row>
    <row r="294" spans="1:5">
      <c r="A294" s="20"/>
      <c r="B294" s="19"/>
      <c r="C294" s="19"/>
      <c r="D294" s="19"/>
      <c r="E294" s="19"/>
    </row>
    <row r="295" spans="1:5">
      <c r="A295" s="20"/>
      <c r="B295" s="19"/>
      <c r="C295" s="19"/>
      <c r="D295" s="19"/>
      <c r="E295" s="19"/>
    </row>
    <row r="296" spans="1:5">
      <c r="A296" s="20"/>
      <c r="B296" s="19"/>
      <c r="C296" s="19"/>
      <c r="D296" s="19"/>
      <c r="E296" s="19"/>
    </row>
    <row r="297" spans="1:5">
      <c r="A297" s="20"/>
      <c r="B297" s="19"/>
      <c r="C297" s="19"/>
      <c r="D297" s="19"/>
      <c r="E297" s="19"/>
    </row>
    <row r="298" spans="1:5">
      <c r="A298" s="20"/>
      <c r="B298" s="19"/>
      <c r="C298" s="19"/>
      <c r="D298" s="19"/>
      <c r="E298" s="19"/>
    </row>
    <row r="299" spans="1:5">
      <c r="A299" s="20"/>
      <c r="B299" s="19"/>
      <c r="C299" s="19"/>
      <c r="D299" s="19"/>
      <c r="E299" s="19"/>
    </row>
    <row r="300" spans="1:5">
      <c r="A300" s="20"/>
      <c r="B300" s="19"/>
      <c r="C300" s="19"/>
      <c r="D300" s="19"/>
      <c r="E300" s="19"/>
    </row>
    <row r="301" spans="1:5">
      <c r="A301" s="20"/>
      <c r="B301" s="19"/>
      <c r="C301" s="19"/>
      <c r="D301" s="19"/>
      <c r="E301" s="19"/>
    </row>
    <row r="302" spans="1:5">
      <c r="A302" s="20"/>
      <c r="B302" s="19"/>
      <c r="C302" s="19"/>
      <c r="D302" s="19"/>
      <c r="E302" s="19"/>
    </row>
    <row r="303" spans="1:5">
      <c r="A303" s="20"/>
      <c r="B303" s="19"/>
      <c r="C303" s="19"/>
      <c r="D303" s="19"/>
      <c r="E303" s="19"/>
    </row>
    <row r="304" spans="1:5">
      <c r="A304" s="20"/>
      <c r="B304" s="19"/>
      <c r="C304" s="19"/>
      <c r="D304" s="19"/>
      <c r="E304" s="19"/>
    </row>
    <row r="305" spans="1:5">
      <c r="A305" s="20"/>
      <c r="B305" s="19"/>
      <c r="C305" s="19"/>
      <c r="D305" s="19"/>
      <c r="E305" s="19"/>
    </row>
    <row r="306" spans="1:5">
      <c r="A306" s="20"/>
      <c r="B306" s="19"/>
      <c r="C306" s="19"/>
      <c r="D306" s="19"/>
      <c r="E306" s="19"/>
    </row>
    <row r="307" spans="1:5">
      <c r="A307" s="20"/>
      <c r="B307" s="19"/>
      <c r="C307" s="19"/>
      <c r="D307" s="19"/>
      <c r="E307" s="19"/>
    </row>
    <row r="308" spans="1:5">
      <c r="A308" s="20"/>
      <c r="B308" s="19"/>
      <c r="C308" s="19"/>
      <c r="D308" s="19"/>
      <c r="E308" s="19"/>
    </row>
    <row r="309" spans="1:5">
      <c r="A309" s="20"/>
      <c r="B309" s="19"/>
      <c r="C309" s="19"/>
      <c r="D309" s="19"/>
      <c r="E309" s="19"/>
    </row>
    <row r="310" spans="1:5">
      <c r="A310" s="20"/>
      <c r="B310" s="19"/>
      <c r="C310" s="19"/>
      <c r="D310" s="19"/>
      <c r="E310" s="19"/>
    </row>
    <row r="311" spans="1:5">
      <c r="A311" s="20"/>
      <c r="B311" s="19"/>
      <c r="C311" s="19"/>
      <c r="D311" s="19"/>
      <c r="E311" s="19"/>
    </row>
    <row r="312" spans="1:5">
      <c r="A312" s="20"/>
      <c r="B312" s="19"/>
      <c r="C312" s="19"/>
      <c r="D312" s="19"/>
      <c r="E312" s="19"/>
    </row>
    <row r="313" spans="1:5">
      <c r="A313" s="20"/>
      <c r="B313" s="19"/>
      <c r="C313" s="19"/>
      <c r="D313" s="19"/>
      <c r="E313" s="19"/>
    </row>
    <row r="314" spans="1:5">
      <c r="A314" s="20"/>
      <c r="B314" s="19"/>
      <c r="C314" s="19"/>
      <c r="D314" s="19"/>
      <c r="E314" s="19"/>
    </row>
    <row r="315" spans="1:5">
      <c r="A315" s="20"/>
      <c r="B315" s="19"/>
      <c r="C315" s="19"/>
      <c r="D315" s="19"/>
      <c r="E315" s="19"/>
    </row>
    <row r="316" spans="1:5">
      <c r="A316" s="20"/>
      <c r="B316" s="19"/>
      <c r="C316" s="19"/>
      <c r="D316" s="19"/>
      <c r="E316" s="19"/>
    </row>
    <row r="317" spans="1:5">
      <c r="A317" s="20"/>
      <c r="B317" s="19"/>
      <c r="C317" s="19"/>
      <c r="D317" s="19"/>
      <c r="E317" s="19"/>
    </row>
    <row r="318" spans="1:5">
      <c r="A318" s="20"/>
      <c r="B318" s="19"/>
      <c r="C318" s="19"/>
      <c r="D318" s="19"/>
      <c r="E318" s="19"/>
    </row>
    <row r="319" spans="1:5">
      <c r="A319" s="20"/>
      <c r="B319" s="19"/>
      <c r="C319" s="19"/>
      <c r="D319" s="19"/>
      <c r="E319" s="19"/>
    </row>
    <row r="320" spans="1:5">
      <c r="A320" s="20"/>
      <c r="B320" s="19"/>
      <c r="C320" s="19"/>
      <c r="D320" s="19"/>
      <c r="E320" s="19"/>
    </row>
    <row r="321" spans="1:5">
      <c r="A321" s="20"/>
      <c r="B321" s="19"/>
      <c r="C321" s="19"/>
      <c r="D321" s="19"/>
      <c r="E321" s="19"/>
    </row>
    <row r="322" spans="1:5">
      <c r="A322" s="20"/>
      <c r="B322" s="19"/>
      <c r="C322" s="19"/>
      <c r="D322" s="19"/>
      <c r="E322" s="19"/>
    </row>
    <row r="323" spans="1:5">
      <c r="A323" s="20"/>
      <c r="B323" s="19"/>
      <c r="C323" s="19"/>
      <c r="D323" s="19"/>
      <c r="E323" s="19"/>
    </row>
    <row r="324" spans="1:5">
      <c r="A324" s="20"/>
      <c r="B324" s="19"/>
      <c r="C324" s="19"/>
      <c r="D324" s="19"/>
      <c r="E324" s="19"/>
    </row>
    <row r="325" spans="1:5">
      <c r="A325" s="20"/>
      <c r="B325" s="19"/>
      <c r="C325" s="19"/>
      <c r="D325" s="19"/>
      <c r="E325" s="19"/>
    </row>
    <row r="326" spans="1:5">
      <c r="A326" s="20"/>
      <c r="B326" s="19"/>
      <c r="C326" s="19"/>
      <c r="D326" s="19"/>
      <c r="E326" s="19"/>
    </row>
    <row r="327" spans="1:5">
      <c r="A327" s="20"/>
      <c r="B327" s="19"/>
      <c r="C327" s="19"/>
      <c r="D327" s="19"/>
      <c r="E327" s="19"/>
    </row>
    <row r="328" spans="1:5">
      <c r="A328" s="20"/>
      <c r="B328" s="19"/>
      <c r="C328" s="19"/>
      <c r="D328" s="19"/>
      <c r="E328" s="19"/>
    </row>
    <row r="329" spans="1:5">
      <c r="A329" s="20"/>
      <c r="B329" s="19"/>
      <c r="C329" s="19"/>
      <c r="D329" s="19"/>
      <c r="E329" s="19"/>
    </row>
    <row r="330" spans="1:5">
      <c r="A330" s="20"/>
      <c r="B330" s="19"/>
      <c r="C330" s="19"/>
      <c r="D330" s="19"/>
      <c r="E330" s="19"/>
    </row>
    <row r="331" spans="1:5">
      <c r="A331" s="20"/>
      <c r="B331" s="19"/>
      <c r="C331" s="19"/>
      <c r="D331" s="19"/>
      <c r="E331" s="19"/>
    </row>
    <row r="332" spans="1:5">
      <c r="A332" s="20"/>
      <c r="B332" s="19"/>
      <c r="C332" s="19"/>
      <c r="D332" s="19"/>
      <c r="E332" s="19"/>
    </row>
    <row r="333" spans="1:5">
      <c r="A333" s="20"/>
      <c r="B333" s="19"/>
      <c r="C333" s="19"/>
      <c r="D333" s="19"/>
      <c r="E333" s="19"/>
    </row>
    <row r="334" spans="1:5">
      <c r="A334" s="20"/>
      <c r="B334" s="19"/>
      <c r="C334" s="19"/>
      <c r="D334" s="19"/>
      <c r="E334" s="19"/>
    </row>
    <row r="335" spans="1:5">
      <c r="A335" s="20"/>
      <c r="B335" s="19"/>
      <c r="C335" s="19"/>
      <c r="D335" s="19"/>
      <c r="E335" s="19"/>
    </row>
    <row r="336" spans="1:5">
      <c r="A336" s="20"/>
      <c r="B336" s="19"/>
      <c r="C336" s="19"/>
      <c r="D336" s="19"/>
      <c r="E336" s="19"/>
    </row>
    <row r="337" spans="1:5">
      <c r="A337" s="20"/>
      <c r="B337" s="19"/>
      <c r="C337" s="19"/>
      <c r="D337" s="19"/>
      <c r="E337" s="19"/>
    </row>
    <row r="338" spans="1:5">
      <c r="A338" s="20"/>
      <c r="B338" s="19"/>
      <c r="C338" s="19"/>
      <c r="D338" s="19"/>
      <c r="E338" s="19"/>
    </row>
    <row r="339" spans="1:5">
      <c r="A339" s="20"/>
      <c r="B339" s="19"/>
      <c r="C339" s="19"/>
      <c r="D339" s="19"/>
      <c r="E339" s="19"/>
    </row>
    <row r="340" spans="1:5">
      <c r="A340" s="20"/>
      <c r="B340" s="19"/>
      <c r="C340" s="19"/>
      <c r="D340" s="19"/>
      <c r="E340" s="19"/>
    </row>
    <row r="341" spans="1:5">
      <c r="A341" s="20"/>
      <c r="B341" s="19"/>
      <c r="C341" s="19"/>
      <c r="D341" s="19"/>
      <c r="E341" s="19"/>
    </row>
    <row r="342" spans="1:5">
      <c r="A342" s="20"/>
      <c r="B342" s="19"/>
      <c r="C342" s="19"/>
      <c r="D342" s="19"/>
      <c r="E342" s="19"/>
    </row>
    <row r="343" spans="1:5">
      <c r="A343" s="20"/>
      <c r="B343" s="19"/>
      <c r="C343" s="19"/>
      <c r="D343" s="19"/>
      <c r="E343" s="19"/>
    </row>
    <row r="344" spans="1:5">
      <c r="A344" s="20"/>
      <c r="B344" s="19"/>
      <c r="C344" s="19"/>
      <c r="D344" s="19"/>
      <c r="E344" s="19"/>
    </row>
    <row r="345" spans="1:5">
      <c r="A345" s="20"/>
      <c r="B345" s="19"/>
      <c r="C345" s="19"/>
      <c r="D345" s="19"/>
      <c r="E345" s="19"/>
    </row>
    <row r="346" spans="1:5">
      <c r="A346" s="20"/>
      <c r="B346" s="19"/>
      <c r="C346" s="19"/>
      <c r="D346" s="19"/>
      <c r="E346" s="19"/>
    </row>
    <row r="347" spans="1:5">
      <c r="A347" s="20"/>
      <c r="B347" s="19"/>
      <c r="C347" s="19"/>
      <c r="D347" s="19"/>
      <c r="E347" s="19"/>
    </row>
    <row r="348" spans="1:5">
      <c r="A348" s="20"/>
      <c r="B348" s="19"/>
      <c r="C348" s="19"/>
      <c r="D348" s="19"/>
      <c r="E348" s="19"/>
    </row>
    <row r="349" spans="1:5">
      <c r="A349" s="20"/>
      <c r="B349" s="19"/>
      <c r="C349" s="19"/>
      <c r="D349" s="19"/>
      <c r="E349" s="19"/>
    </row>
    <row r="350" spans="1:5">
      <c r="A350" s="20"/>
      <c r="B350" s="19"/>
      <c r="C350" s="19"/>
      <c r="D350" s="19"/>
      <c r="E350" s="19"/>
    </row>
    <row r="351" spans="1:5">
      <c r="A351" s="20"/>
      <c r="B351" s="19"/>
      <c r="C351" s="19"/>
      <c r="D351" s="19"/>
      <c r="E351" s="19"/>
    </row>
    <row r="352" spans="1:5">
      <c r="A352" s="20"/>
      <c r="B352" s="19"/>
      <c r="C352" s="19"/>
      <c r="D352" s="19"/>
      <c r="E352" s="19"/>
    </row>
    <row r="353" spans="1:5">
      <c r="A353" s="20"/>
      <c r="B353" s="19"/>
      <c r="C353" s="19"/>
      <c r="D353" s="19"/>
      <c r="E353" s="19"/>
    </row>
    <row r="354" spans="1:5">
      <c r="A354" s="20"/>
      <c r="B354" s="19"/>
      <c r="C354" s="19"/>
      <c r="D354" s="19"/>
      <c r="E354" s="19"/>
    </row>
    <row r="355" spans="1:5">
      <c r="A355" s="20"/>
      <c r="B355" s="19"/>
      <c r="C355" s="19"/>
      <c r="D355" s="19"/>
      <c r="E355" s="19"/>
    </row>
    <row r="356" spans="1:5">
      <c r="A356" s="20"/>
      <c r="B356" s="19"/>
      <c r="C356" s="19"/>
      <c r="D356" s="19"/>
      <c r="E356" s="19"/>
    </row>
    <row r="357" spans="1:5">
      <c r="A357" s="20"/>
      <c r="B357" s="19"/>
      <c r="C357" s="19"/>
      <c r="D357" s="19"/>
      <c r="E357" s="19"/>
    </row>
    <row r="358" spans="1:5">
      <c r="A358" s="20"/>
      <c r="B358" s="19"/>
      <c r="C358" s="19"/>
      <c r="D358" s="19"/>
      <c r="E358" s="19"/>
    </row>
    <row r="359" spans="1:5">
      <c r="A359" s="20"/>
      <c r="B359" s="19"/>
      <c r="C359" s="19"/>
      <c r="D359" s="19"/>
      <c r="E359" s="19"/>
    </row>
    <row r="360" spans="1:5">
      <c r="A360" s="20"/>
      <c r="B360" s="19"/>
      <c r="C360" s="19"/>
      <c r="D360" s="19"/>
      <c r="E360" s="19"/>
    </row>
    <row r="361" spans="1:5">
      <c r="A361" s="20"/>
      <c r="B361" s="19"/>
      <c r="C361" s="19"/>
      <c r="D361" s="19"/>
      <c r="E361" s="19"/>
    </row>
    <row r="362" spans="1:5">
      <c r="A362" s="20"/>
      <c r="B362" s="19"/>
      <c r="C362" s="19"/>
      <c r="D362" s="19"/>
      <c r="E362" s="19"/>
    </row>
    <row r="363" spans="1:5">
      <c r="A363" s="20"/>
      <c r="B363" s="19"/>
      <c r="C363" s="19"/>
      <c r="D363" s="19"/>
      <c r="E363" s="19"/>
    </row>
    <row r="364" spans="1:5">
      <c r="A364" s="20"/>
      <c r="B364" s="19"/>
      <c r="C364" s="19"/>
      <c r="D364" s="19"/>
      <c r="E364" s="19"/>
    </row>
    <row r="365" spans="1:5">
      <c r="A365" s="20"/>
      <c r="B365" s="19"/>
      <c r="C365" s="19"/>
      <c r="D365" s="19"/>
      <c r="E365" s="19"/>
    </row>
    <row r="366" spans="1:5">
      <c r="A366" s="20"/>
      <c r="B366" s="19"/>
      <c r="C366" s="19"/>
      <c r="D366" s="19"/>
      <c r="E366" s="19"/>
    </row>
    <row r="367" spans="1:5">
      <c r="A367" s="20"/>
      <c r="B367" s="19"/>
      <c r="C367" s="19"/>
      <c r="D367" s="19"/>
      <c r="E367" s="19"/>
    </row>
    <row r="368" spans="1:5">
      <c r="A368" s="20"/>
      <c r="B368" s="19"/>
      <c r="C368" s="19"/>
      <c r="D368" s="19"/>
      <c r="E368" s="19"/>
    </row>
    <row r="369" spans="1:5">
      <c r="A369" s="20"/>
      <c r="B369" s="19"/>
      <c r="C369" s="19"/>
      <c r="D369" s="19"/>
      <c r="E369" s="19"/>
    </row>
    <row r="370" spans="1:5">
      <c r="A370" s="20"/>
      <c r="B370" s="19"/>
      <c r="C370" s="19"/>
      <c r="D370" s="19"/>
      <c r="E370" s="19"/>
    </row>
    <row r="371" spans="1:5">
      <c r="A371" s="20"/>
      <c r="B371" s="19"/>
      <c r="C371" s="19"/>
      <c r="D371" s="19"/>
      <c r="E371" s="19"/>
    </row>
    <row r="372" spans="1:5">
      <c r="A372" s="20"/>
      <c r="B372" s="19"/>
      <c r="C372" s="19"/>
      <c r="D372" s="19"/>
      <c r="E372" s="19"/>
    </row>
    <row r="373" spans="1:5">
      <c r="A373" s="20"/>
      <c r="B373" s="19"/>
      <c r="C373" s="19"/>
      <c r="D373" s="19"/>
      <c r="E373" s="19"/>
    </row>
    <row r="374" spans="1:5">
      <c r="A374" s="20"/>
      <c r="B374" s="19"/>
      <c r="C374" s="19"/>
      <c r="D374" s="19"/>
      <c r="E374" s="19"/>
    </row>
    <row r="375" spans="1:5">
      <c r="A375" s="20"/>
      <c r="B375" s="19"/>
      <c r="C375" s="19"/>
      <c r="D375" s="19"/>
      <c r="E375" s="19"/>
    </row>
    <row r="376" spans="1:5">
      <c r="A376" s="20"/>
      <c r="B376" s="19"/>
      <c r="C376" s="19"/>
      <c r="D376" s="19"/>
      <c r="E376" s="19"/>
    </row>
    <row r="377" spans="1:5">
      <c r="A377" s="20"/>
      <c r="B377" s="19"/>
      <c r="C377" s="19"/>
      <c r="D377" s="19"/>
      <c r="E377" s="19"/>
    </row>
    <row r="378" spans="1:5">
      <c r="A378" s="20"/>
      <c r="B378" s="19"/>
      <c r="C378" s="19"/>
      <c r="D378" s="19"/>
      <c r="E378" s="19"/>
    </row>
    <row r="379" spans="1:5">
      <c r="A379" s="20"/>
      <c r="B379" s="19"/>
      <c r="C379" s="19"/>
      <c r="D379" s="19"/>
      <c r="E379" s="19"/>
    </row>
    <row r="380" spans="1:5">
      <c r="A380" s="20"/>
      <c r="B380" s="19"/>
      <c r="C380" s="19"/>
      <c r="D380" s="19"/>
      <c r="E380" s="19"/>
    </row>
    <row r="381" spans="1:5">
      <c r="A381" s="20"/>
      <c r="B381" s="19"/>
      <c r="C381" s="19"/>
      <c r="D381" s="19"/>
      <c r="E381" s="19"/>
    </row>
    <row r="382" spans="1:5">
      <c r="A382" s="20"/>
      <c r="B382" s="19"/>
      <c r="C382" s="19"/>
      <c r="D382" s="19"/>
      <c r="E382" s="19"/>
    </row>
    <row r="383" spans="1:5">
      <c r="A383" s="20"/>
      <c r="B383" s="19"/>
      <c r="C383" s="19"/>
      <c r="D383" s="19"/>
      <c r="E383" s="19"/>
    </row>
    <row r="384" spans="1:5">
      <c r="A384" s="20"/>
      <c r="B384" s="19"/>
      <c r="C384" s="19"/>
      <c r="D384" s="19"/>
      <c r="E384" s="19"/>
    </row>
    <row r="385" spans="1:5">
      <c r="A385" s="20"/>
      <c r="B385" s="19"/>
      <c r="C385" s="19"/>
      <c r="D385" s="19"/>
      <c r="E385" s="19"/>
    </row>
    <row r="386" spans="1:5">
      <c r="A386" s="20"/>
      <c r="B386" s="19"/>
      <c r="C386" s="19"/>
      <c r="D386" s="19"/>
      <c r="E386" s="19"/>
    </row>
    <row r="387" spans="1:5">
      <c r="A387" s="20"/>
      <c r="B387" s="19"/>
      <c r="C387" s="19"/>
      <c r="D387" s="19"/>
      <c r="E387" s="19"/>
    </row>
    <row r="388" spans="1:5">
      <c r="A388" s="20"/>
      <c r="B388" s="19"/>
      <c r="C388" s="19"/>
      <c r="D388" s="19"/>
      <c r="E388" s="19"/>
    </row>
    <row r="389" spans="1:5">
      <c r="A389" s="20"/>
      <c r="B389" s="19"/>
      <c r="C389" s="19"/>
      <c r="D389" s="19"/>
      <c r="E389" s="19"/>
    </row>
    <row r="390" spans="1:5">
      <c r="A390" s="20"/>
      <c r="B390" s="19"/>
      <c r="C390" s="19"/>
      <c r="D390" s="19"/>
      <c r="E390" s="19"/>
    </row>
    <row r="391" spans="1:5">
      <c r="A391" s="20"/>
      <c r="B391" s="19"/>
      <c r="C391" s="19"/>
      <c r="D391" s="19"/>
      <c r="E391" s="19"/>
    </row>
    <row r="392" spans="1:5">
      <c r="A392" s="20"/>
      <c r="B392" s="19"/>
      <c r="C392" s="19"/>
      <c r="D392" s="19"/>
      <c r="E392" s="19"/>
    </row>
    <row r="393" spans="1:5">
      <c r="A393" s="20"/>
      <c r="B393" s="19"/>
      <c r="C393" s="19"/>
      <c r="D393" s="19"/>
      <c r="E393" s="19"/>
    </row>
    <row r="394" spans="1:5">
      <c r="A394" s="20"/>
      <c r="B394" s="19"/>
      <c r="C394" s="19"/>
      <c r="D394" s="19"/>
      <c r="E394" s="19"/>
    </row>
    <row r="395" spans="1:5">
      <c r="A395" s="20"/>
      <c r="B395" s="19"/>
      <c r="C395" s="19"/>
      <c r="D395" s="19"/>
      <c r="E395" s="19"/>
    </row>
    <row r="396" spans="1:5">
      <c r="A396" s="20"/>
      <c r="B396" s="19"/>
      <c r="C396" s="19"/>
      <c r="D396" s="19"/>
      <c r="E396" s="19"/>
    </row>
    <row r="397" spans="1:5">
      <c r="A397" s="20"/>
      <c r="B397" s="19"/>
      <c r="C397" s="19"/>
      <c r="D397" s="19"/>
      <c r="E397" s="19"/>
    </row>
    <row r="398" spans="1:5">
      <c r="A398" s="20"/>
      <c r="B398" s="19"/>
      <c r="C398" s="19"/>
      <c r="D398" s="19"/>
      <c r="E398" s="19"/>
    </row>
    <row r="399" spans="1:5">
      <c r="A399" s="20"/>
      <c r="B399" s="19"/>
      <c r="C399" s="19"/>
      <c r="D399" s="19"/>
      <c r="E399" s="19"/>
    </row>
    <row r="400" spans="1:5">
      <c r="A400" s="20"/>
      <c r="B400" s="19"/>
      <c r="C400" s="19"/>
      <c r="D400" s="19"/>
      <c r="E400" s="19"/>
    </row>
    <row r="401" spans="1:5">
      <c r="A401" s="20"/>
      <c r="B401" s="19"/>
      <c r="C401" s="19"/>
      <c r="D401" s="19"/>
      <c r="E401" s="19"/>
    </row>
    <row r="402" spans="1:5">
      <c r="A402" s="20"/>
      <c r="B402" s="19"/>
      <c r="C402" s="19"/>
      <c r="D402" s="19"/>
      <c r="E402" s="19"/>
    </row>
    <row r="403" spans="1:5">
      <c r="A403" s="20"/>
      <c r="B403" s="19"/>
      <c r="C403" s="19"/>
      <c r="D403" s="19"/>
      <c r="E403" s="19"/>
    </row>
    <row r="404" spans="1:5">
      <c r="A404" s="20"/>
      <c r="B404" s="19"/>
      <c r="C404" s="19"/>
      <c r="D404" s="19"/>
      <c r="E404" s="19"/>
    </row>
    <row r="405" spans="1:5">
      <c r="A405" s="20"/>
      <c r="B405" s="19"/>
      <c r="C405" s="19"/>
      <c r="D405" s="19"/>
      <c r="E405" s="19"/>
    </row>
    <row r="406" spans="1:5">
      <c r="A406" s="20"/>
      <c r="B406" s="19"/>
      <c r="C406" s="19"/>
      <c r="D406" s="19"/>
      <c r="E406" s="19"/>
    </row>
    <row r="407" spans="1:5">
      <c r="A407" s="20"/>
      <c r="B407" s="19"/>
      <c r="C407" s="19"/>
      <c r="D407" s="19"/>
      <c r="E407" s="19"/>
    </row>
    <row r="408" spans="1:5">
      <c r="A408" s="20"/>
      <c r="B408" s="19"/>
      <c r="C408" s="19"/>
      <c r="D408" s="19"/>
      <c r="E408" s="19"/>
    </row>
    <row r="409" spans="1:5">
      <c r="A409" s="20"/>
      <c r="B409" s="19"/>
      <c r="C409" s="19"/>
      <c r="D409" s="19"/>
      <c r="E409" s="19"/>
    </row>
    <row r="410" spans="1:5">
      <c r="A410" s="20"/>
      <c r="B410" s="19"/>
      <c r="C410" s="19"/>
      <c r="D410" s="19"/>
      <c r="E410" s="19"/>
    </row>
    <row r="411" spans="1:5">
      <c r="A411" s="20"/>
      <c r="B411" s="19"/>
      <c r="C411" s="19"/>
      <c r="D411" s="19"/>
      <c r="E411" s="19"/>
    </row>
    <row r="412" spans="1:5">
      <c r="A412" s="20"/>
      <c r="B412" s="19"/>
      <c r="C412" s="19"/>
      <c r="D412" s="19"/>
      <c r="E412" s="19"/>
    </row>
    <row r="413" spans="1:5">
      <c r="A413" s="20"/>
      <c r="B413" s="19"/>
      <c r="C413" s="19"/>
      <c r="D413" s="19"/>
      <c r="E413" s="19"/>
    </row>
    <row r="414" spans="1:5">
      <c r="A414" s="20"/>
      <c r="B414" s="19"/>
      <c r="C414" s="19"/>
      <c r="D414" s="19"/>
      <c r="E414" s="19"/>
    </row>
    <row r="415" spans="1:5">
      <c r="A415" s="20"/>
      <c r="B415" s="19"/>
      <c r="C415" s="19"/>
      <c r="D415" s="19"/>
      <c r="E415" s="19"/>
    </row>
    <row r="416" spans="1:5">
      <c r="A416" s="20"/>
      <c r="B416" s="19"/>
      <c r="C416" s="19"/>
      <c r="D416" s="19"/>
      <c r="E416" s="19"/>
    </row>
    <row r="417" spans="1:5">
      <c r="A417" s="20"/>
      <c r="B417" s="19"/>
      <c r="C417" s="19"/>
      <c r="D417" s="19"/>
      <c r="E417" s="19"/>
    </row>
    <row r="418" spans="1:5">
      <c r="A418" s="20"/>
      <c r="B418" s="19"/>
      <c r="C418" s="19"/>
      <c r="D418" s="19"/>
      <c r="E418" s="19"/>
    </row>
    <row r="419" spans="1:5">
      <c r="A419" s="20"/>
      <c r="B419" s="19"/>
      <c r="C419" s="19"/>
      <c r="D419" s="19"/>
      <c r="E419" s="19"/>
    </row>
    <row r="420" spans="1:5">
      <c r="A420" s="20"/>
      <c r="B420" s="19"/>
      <c r="C420" s="19"/>
      <c r="D420" s="19"/>
      <c r="E420" s="19"/>
    </row>
    <row r="421" spans="1:5">
      <c r="A421" s="20"/>
      <c r="B421" s="19"/>
      <c r="C421" s="19"/>
      <c r="D421" s="19"/>
      <c r="E421" s="19"/>
    </row>
    <row r="422" spans="1:5">
      <c r="A422" s="20"/>
      <c r="B422" s="19"/>
      <c r="C422" s="19"/>
      <c r="D422" s="19"/>
      <c r="E422" s="19"/>
    </row>
    <row r="423" spans="1:5">
      <c r="A423" s="20"/>
      <c r="B423" s="19"/>
      <c r="C423" s="19"/>
      <c r="D423" s="19"/>
      <c r="E423" s="19"/>
    </row>
    <row r="424" spans="1:5">
      <c r="A424" s="20"/>
      <c r="B424" s="19"/>
      <c r="C424" s="19"/>
      <c r="D424" s="19"/>
      <c r="E424" s="19"/>
    </row>
    <row r="425" spans="1:5">
      <c r="A425" s="20"/>
      <c r="B425" s="19"/>
      <c r="C425" s="19"/>
      <c r="D425" s="19"/>
      <c r="E425" s="19"/>
    </row>
    <row r="426" spans="1:5">
      <c r="A426" s="20"/>
      <c r="B426" s="19"/>
      <c r="C426" s="19"/>
      <c r="D426" s="19"/>
      <c r="E426" s="19"/>
    </row>
    <row r="427" spans="1:5">
      <c r="A427" s="20"/>
      <c r="B427" s="19"/>
      <c r="C427" s="19"/>
      <c r="D427" s="19"/>
      <c r="E427" s="19"/>
    </row>
    <row r="428" spans="1:5">
      <c r="A428" s="20"/>
      <c r="B428" s="19"/>
      <c r="C428" s="19"/>
      <c r="D428" s="19"/>
      <c r="E428" s="19"/>
    </row>
    <row r="429" spans="1:5">
      <c r="A429" s="20"/>
      <c r="B429" s="19"/>
      <c r="C429" s="19"/>
      <c r="D429" s="19"/>
      <c r="E429" s="19"/>
    </row>
    <row r="430" spans="1:5">
      <c r="A430" s="20"/>
      <c r="B430" s="19"/>
      <c r="C430" s="19"/>
      <c r="D430" s="19"/>
      <c r="E430" s="19"/>
    </row>
    <row r="431" spans="1:5">
      <c r="A431" s="20"/>
      <c r="B431" s="19"/>
      <c r="C431" s="19"/>
      <c r="D431" s="19"/>
      <c r="E431" s="19"/>
    </row>
    <row r="432" spans="1:5">
      <c r="A432" s="20"/>
      <c r="B432" s="19"/>
      <c r="C432" s="19"/>
      <c r="D432" s="19"/>
      <c r="E432" s="19"/>
    </row>
    <row r="433" spans="1:5">
      <c r="A433" s="20"/>
      <c r="B433" s="19"/>
      <c r="C433" s="19"/>
      <c r="D433" s="19"/>
      <c r="E433" s="19"/>
    </row>
    <row r="434" spans="1:5">
      <c r="A434" s="20"/>
      <c r="B434" s="19"/>
      <c r="C434" s="19"/>
      <c r="D434" s="19"/>
      <c r="E434" s="19"/>
    </row>
    <row r="435" spans="1:5">
      <c r="A435" s="20"/>
      <c r="B435" s="19"/>
      <c r="C435" s="19"/>
      <c r="D435" s="19"/>
      <c r="E435" s="19"/>
    </row>
    <row r="436" spans="1:5">
      <c r="A436" s="20"/>
      <c r="B436" s="19"/>
      <c r="C436" s="19"/>
      <c r="D436" s="19"/>
      <c r="E436" s="19"/>
    </row>
    <row r="437" spans="1:5">
      <c r="A437" s="20"/>
      <c r="B437" s="19"/>
      <c r="C437" s="19"/>
      <c r="D437" s="19"/>
      <c r="E437" s="19"/>
    </row>
    <row r="438" spans="1:5">
      <c r="A438" s="20"/>
      <c r="B438" s="19"/>
      <c r="C438" s="19"/>
      <c r="D438" s="19"/>
      <c r="E438" s="19"/>
    </row>
    <row r="439" spans="1:5">
      <c r="A439" s="20"/>
      <c r="B439" s="19"/>
      <c r="C439" s="19"/>
      <c r="D439" s="19"/>
      <c r="E439" s="19"/>
    </row>
    <row r="440" spans="1:5">
      <c r="A440" s="20"/>
      <c r="B440" s="19"/>
      <c r="C440" s="19"/>
      <c r="D440" s="19"/>
      <c r="E440" s="19"/>
    </row>
    <row r="441" spans="1:5">
      <c r="A441" s="20"/>
      <c r="B441" s="19"/>
      <c r="C441" s="19"/>
      <c r="D441" s="19"/>
      <c r="E441" s="19"/>
    </row>
    <row r="442" spans="1:5">
      <c r="A442" s="20"/>
      <c r="B442" s="19"/>
      <c r="C442" s="19"/>
      <c r="D442" s="19"/>
      <c r="E442" s="19"/>
    </row>
    <row r="443" spans="1:5">
      <c r="A443" s="20"/>
      <c r="B443" s="19"/>
      <c r="C443" s="19"/>
      <c r="D443" s="19"/>
      <c r="E443" s="19"/>
    </row>
    <row r="444" spans="1:5">
      <c r="A444" s="20"/>
      <c r="B444" s="19"/>
      <c r="C444" s="19"/>
      <c r="D444" s="19"/>
      <c r="E444" s="19"/>
    </row>
    <row r="445" spans="1:5">
      <c r="A445" s="20"/>
      <c r="B445" s="19"/>
      <c r="C445" s="19"/>
      <c r="D445" s="19"/>
      <c r="E445" s="19"/>
    </row>
    <row r="446" spans="1:5">
      <c r="A446" s="20"/>
      <c r="B446" s="19"/>
      <c r="C446" s="19"/>
      <c r="D446" s="19"/>
      <c r="E446" s="19"/>
    </row>
    <row r="447" spans="1:5">
      <c r="A447" s="20"/>
      <c r="B447" s="19"/>
      <c r="C447" s="19"/>
      <c r="D447" s="19"/>
      <c r="E447" s="19"/>
    </row>
    <row r="448" spans="1:5">
      <c r="A448" s="20"/>
      <c r="B448" s="19"/>
      <c r="C448" s="19"/>
      <c r="D448" s="19"/>
      <c r="E448" s="19"/>
    </row>
    <row r="449" spans="1:5">
      <c r="A449" s="20"/>
      <c r="B449" s="19"/>
      <c r="C449" s="19"/>
      <c r="D449" s="19"/>
      <c r="E449" s="19"/>
    </row>
    <row r="450" spans="1:5">
      <c r="A450" s="20"/>
      <c r="B450" s="19"/>
      <c r="C450" s="19"/>
      <c r="D450" s="19"/>
      <c r="E450" s="19"/>
    </row>
    <row r="451" spans="1:5">
      <c r="A451" s="20"/>
      <c r="B451" s="19"/>
      <c r="C451" s="19"/>
      <c r="D451" s="19"/>
      <c r="E451" s="19"/>
    </row>
    <row r="452" spans="1:5">
      <c r="A452" s="20"/>
      <c r="B452" s="19"/>
      <c r="C452" s="19"/>
      <c r="D452" s="19"/>
      <c r="E452" s="19"/>
    </row>
    <row r="453" spans="1:5">
      <c r="A453" s="20"/>
      <c r="B453" s="19"/>
      <c r="C453" s="19"/>
      <c r="D453" s="19"/>
      <c r="E453" s="19"/>
    </row>
    <row r="454" spans="1:5">
      <c r="A454" s="20"/>
      <c r="B454" s="19"/>
      <c r="C454" s="19"/>
      <c r="D454" s="19"/>
      <c r="E454" s="19"/>
    </row>
    <row r="455" spans="1:5">
      <c r="A455" s="20"/>
      <c r="B455" s="19"/>
      <c r="C455" s="19"/>
      <c r="D455" s="19"/>
      <c r="E455" s="19"/>
    </row>
    <row r="456" spans="1:5">
      <c r="A456" s="20"/>
      <c r="B456" s="19"/>
      <c r="C456" s="19"/>
      <c r="D456" s="19"/>
      <c r="E456" s="19"/>
    </row>
    <row r="457" spans="1:5">
      <c r="A457" s="20"/>
      <c r="B457" s="19"/>
      <c r="C457" s="19"/>
      <c r="D457" s="19"/>
      <c r="E457" s="19"/>
    </row>
    <row r="458" spans="1:5">
      <c r="A458" s="20"/>
      <c r="B458" s="19"/>
      <c r="C458" s="19"/>
      <c r="D458" s="19"/>
      <c r="E458" s="19"/>
    </row>
    <row r="459" spans="1:5">
      <c r="A459" s="20"/>
      <c r="B459" s="19"/>
      <c r="C459" s="19"/>
      <c r="D459" s="19"/>
      <c r="E459" s="19"/>
    </row>
    <row r="460" spans="1:5">
      <c r="A460" s="20"/>
      <c r="B460" s="19"/>
      <c r="C460" s="19"/>
      <c r="D460" s="19"/>
      <c r="E460" s="19"/>
    </row>
    <row r="461" spans="1:5">
      <c r="A461" s="20"/>
      <c r="B461" s="19"/>
      <c r="C461" s="19"/>
      <c r="D461" s="19"/>
      <c r="E461" s="19"/>
    </row>
    <row r="462" spans="1:5">
      <c r="A462" s="20"/>
      <c r="B462" s="19"/>
      <c r="C462" s="19"/>
      <c r="D462" s="19"/>
      <c r="E462" s="19"/>
    </row>
    <row r="463" spans="1:5">
      <c r="A463" s="20"/>
      <c r="B463" s="19"/>
      <c r="C463" s="19"/>
      <c r="D463" s="19"/>
      <c r="E463" s="19"/>
    </row>
    <row r="464" spans="1:5">
      <c r="A464" s="20"/>
      <c r="B464" s="19"/>
      <c r="C464" s="19"/>
      <c r="D464" s="19"/>
      <c r="E464" s="19"/>
    </row>
    <row r="465" spans="1:5">
      <c r="A465" s="20"/>
      <c r="B465" s="19"/>
      <c r="C465" s="19"/>
      <c r="D465" s="19"/>
      <c r="E465" s="19"/>
    </row>
    <row r="466" spans="1:5">
      <c r="A466" s="20"/>
      <c r="B466" s="19"/>
      <c r="C466" s="19"/>
      <c r="D466" s="19"/>
      <c r="E466" s="19"/>
    </row>
    <row r="467" spans="1:5">
      <c r="A467" s="20"/>
      <c r="B467" s="19"/>
      <c r="C467" s="19"/>
      <c r="D467" s="19"/>
      <c r="E467" s="19"/>
    </row>
    <row r="468" spans="1:5">
      <c r="A468" s="20"/>
      <c r="B468" s="19"/>
      <c r="C468" s="19"/>
      <c r="D468" s="19"/>
      <c r="E468" s="19"/>
    </row>
    <row r="469" spans="1:5">
      <c r="A469" s="20"/>
      <c r="B469" s="19"/>
      <c r="C469" s="19"/>
      <c r="D469" s="19"/>
      <c r="E469" s="19"/>
    </row>
    <row r="470" spans="1:5">
      <c r="A470" s="20"/>
      <c r="B470" s="19"/>
      <c r="C470" s="19"/>
      <c r="D470" s="19"/>
      <c r="E470" s="19"/>
    </row>
    <row r="471" spans="1:5">
      <c r="A471" s="20"/>
      <c r="B471" s="19"/>
      <c r="C471" s="19"/>
      <c r="D471" s="19"/>
      <c r="E471" s="19"/>
    </row>
    <row r="472" spans="1:5">
      <c r="A472" s="20"/>
      <c r="B472" s="19"/>
      <c r="C472" s="19"/>
      <c r="D472" s="19"/>
      <c r="E472" s="19"/>
    </row>
    <row r="473" spans="1:5">
      <c r="A473" s="20"/>
      <c r="B473" s="19"/>
      <c r="C473" s="19"/>
      <c r="D473" s="19"/>
      <c r="E473" s="19"/>
    </row>
    <row r="474" spans="1:5">
      <c r="A474" s="20"/>
      <c r="B474" s="19"/>
      <c r="C474" s="19"/>
      <c r="D474" s="19"/>
      <c r="E474" s="19"/>
    </row>
    <row r="475" spans="1:5">
      <c r="A475" s="20"/>
      <c r="B475" s="19"/>
      <c r="C475" s="19"/>
      <c r="D475" s="19"/>
      <c r="E475" s="19"/>
    </row>
    <row r="476" spans="1:5">
      <c r="A476" s="20"/>
      <c r="B476" s="19"/>
      <c r="C476" s="19"/>
      <c r="D476" s="19"/>
      <c r="E476" s="19"/>
    </row>
    <row r="477" spans="1:5">
      <c r="A477" s="20"/>
      <c r="B477" s="19"/>
      <c r="C477" s="19"/>
      <c r="D477" s="19"/>
      <c r="E477" s="19"/>
    </row>
    <row r="478" spans="1:5">
      <c r="A478" s="20"/>
      <c r="B478" s="19"/>
      <c r="C478" s="19"/>
      <c r="D478" s="19"/>
      <c r="E478" s="19"/>
    </row>
    <row r="479" spans="1:5">
      <c r="A479" s="20"/>
      <c r="B479" s="19"/>
      <c r="C479" s="19"/>
      <c r="D479" s="19"/>
      <c r="E479" s="19"/>
    </row>
    <row r="480" spans="1:5">
      <c r="A480" s="20"/>
      <c r="B480" s="19"/>
      <c r="C480" s="19"/>
      <c r="D480" s="19"/>
      <c r="E480" s="19"/>
    </row>
    <row r="481" spans="1:5">
      <c r="A481" s="20"/>
      <c r="B481" s="19"/>
      <c r="C481" s="19"/>
      <c r="D481" s="19"/>
      <c r="E481" s="19"/>
    </row>
    <row r="482" spans="1:5">
      <c r="A482" s="20"/>
      <c r="B482" s="19"/>
      <c r="C482" s="19"/>
      <c r="D482" s="19"/>
      <c r="E482" s="19"/>
    </row>
    <row r="483" spans="1:5">
      <c r="A483" s="20"/>
      <c r="B483" s="19"/>
      <c r="C483" s="19"/>
      <c r="D483" s="19"/>
      <c r="E483" s="19"/>
    </row>
    <row r="484" spans="1:5">
      <c r="A484" s="20"/>
      <c r="B484" s="19"/>
      <c r="C484" s="19"/>
      <c r="D484" s="19"/>
      <c r="E484" s="19"/>
    </row>
    <row r="485" spans="1:5">
      <c r="A485" s="20"/>
      <c r="B485" s="19"/>
      <c r="C485" s="19"/>
      <c r="D485" s="19"/>
      <c r="E485" s="19"/>
    </row>
    <row r="486" spans="1:5">
      <c r="A486" s="20"/>
      <c r="B486" s="19"/>
      <c r="C486" s="19"/>
      <c r="D486" s="19"/>
      <c r="E486" s="19"/>
    </row>
    <row r="487" spans="1:5">
      <c r="A487" s="20"/>
      <c r="B487" s="19"/>
      <c r="C487" s="19"/>
      <c r="D487" s="19"/>
      <c r="E487" s="19"/>
    </row>
    <row r="488" spans="1:5">
      <c r="A488" s="20"/>
      <c r="B488" s="19"/>
      <c r="C488" s="19"/>
      <c r="D488" s="19"/>
      <c r="E488" s="19"/>
    </row>
    <row r="489" spans="1:5">
      <c r="A489" s="20"/>
      <c r="B489" s="19"/>
      <c r="C489" s="19"/>
      <c r="D489" s="19"/>
      <c r="E489" s="19"/>
    </row>
    <row r="490" spans="1:5">
      <c r="A490" s="20"/>
      <c r="B490" s="19"/>
      <c r="C490" s="19"/>
      <c r="D490" s="19"/>
      <c r="E490" s="19"/>
    </row>
    <row r="491" spans="1:5">
      <c r="A491" s="20"/>
      <c r="B491" s="19"/>
      <c r="C491" s="19"/>
      <c r="D491" s="19"/>
      <c r="E491" s="19"/>
    </row>
    <row r="492" spans="1:5">
      <c r="A492" s="20"/>
      <c r="B492" s="19"/>
      <c r="C492" s="19"/>
      <c r="D492" s="19"/>
      <c r="E492" s="19"/>
    </row>
    <row r="493" spans="1:5">
      <c r="A493" s="20"/>
      <c r="B493" s="19"/>
      <c r="C493" s="19"/>
      <c r="D493" s="19"/>
      <c r="E493" s="19"/>
    </row>
    <row r="494" spans="1:5">
      <c r="A494" s="20"/>
      <c r="B494" s="19"/>
      <c r="C494" s="19"/>
      <c r="D494" s="19"/>
      <c r="E494" s="19"/>
    </row>
    <row r="495" spans="1:5">
      <c r="A495" s="20"/>
      <c r="B495" s="19"/>
      <c r="C495" s="19"/>
      <c r="D495" s="19"/>
      <c r="E495" s="19"/>
    </row>
    <row r="496" spans="1:5">
      <c r="A496" s="20"/>
      <c r="B496" s="19"/>
      <c r="C496" s="19"/>
      <c r="D496" s="19"/>
      <c r="E496" s="19"/>
    </row>
    <row r="497" spans="1:5">
      <c r="A497" s="20"/>
      <c r="B497" s="19"/>
      <c r="C497" s="19"/>
      <c r="D497" s="19"/>
      <c r="E497" s="19"/>
    </row>
  </sheetData>
  <sortState ref="B5:E29">
    <sortCondition ref="E5:E29"/>
  </sortState>
  <mergeCells count="3">
    <mergeCell ref="A1:G1"/>
    <mergeCell ref="A2:G2"/>
    <mergeCell ref="A3:G3"/>
  </mergeCells>
  <conditionalFormatting sqref="B5:F5">
    <cfRule type="expression" dxfId="32" priority="2">
      <formula>#REF!="1"</formula>
    </cfRule>
  </conditionalFormatting>
  <conditionalFormatting sqref="B5:E5">
    <cfRule type="expression" dxfId="31" priority="1">
      <formula>#REF!="1"</formula>
    </cfRule>
  </conditionalFormatting>
  <printOptions horizontalCentered="1"/>
  <pageMargins left="0.7" right="0.7" top="0.7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N533"/>
  <sheetViews>
    <sheetView zoomScale="80" zoomScaleNormal="80" workbookViewId="0">
      <selection activeCell="H116" sqref="H116"/>
    </sheetView>
  </sheetViews>
  <sheetFormatPr defaultColWidth="8.88671875" defaultRowHeight="17.399999999999999"/>
  <cols>
    <col min="1" max="1" width="8.44140625" style="62" bestFit="1" customWidth="1"/>
    <col min="2" max="2" width="19.5546875" style="7" bestFit="1" customWidth="1"/>
    <col min="3" max="3" width="19.5546875" style="7" customWidth="1"/>
    <col min="4" max="4" width="28.6640625" style="7" bestFit="1" customWidth="1"/>
    <col min="5" max="5" width="19.5546875" style="8" bestFit="1" customWidth="1"/>
    <col min="6" max="6" width="15.88671875" style="90" bestFit="1" customWidth="1"/>
    <col min="7" max="7" width="8.44140625" style="8" bestFit="1" customWidth="1"/>
    <col min="8" max="8" width="18.109375" style="124" customWidth="1"/>
    <col min="9" max="9" width="15.88671875" style="7" customWidth="1"/>
    <col min="10" max="12" width="9.109375" style="7" hidden="1" customWidth="1"/>
    <col min="13" max="14" width="0" style="7" hidden="1" customWidth="1"/>
    <col min="15" max="16384" width="8.88671875" style="7"/>
  </cols>
  <sheetData>
    <row r="1" spans="1:14">
      <c r="A1" s="76"/>
      <c r="B1" s="6" t="s">
        <v>191</v>
      </c>
      <c r="C1" s="6" t="s">
        <v>192</v>
      </c>
      <c r="D1" s="6" t="s">
        <v>193</v>
      </c>
      <c r="E1" s="6" t="s">
        <v>194</v>
      </c>
      <c r="F1" s="86" t="s">
        <v>195</v>
      </c>
      <c r="G1" s="6"/>
    </row>
    <row r="2" spans="1:14">
      <c r="A2" s="76"/>
      <c r="B2" s="9">
        <v>0</v>
      </c>
      <c r="C2" s="9">
        <f>B2+0.5</f>
        <v>0.5</v>
      </c>
      <c r="D2" s="9">
        <f>C2+0.5</f>
        <v>1</v>
      </c>
      <c r="E2" s="9">
        <f>D2+0.5</f>
        <v>1.5</v>
      </c>
      <c r="F2" s="104">
        <f>E2+0.5</f>
        <v>2</v>
      </c>
      <c r="G2" s="9"/>
      <c r="J2" s="10"/>
      <c r="K2" s="10"/>
      <c r="L2" s="10"/>
      <c r="M2" s="10"/>
      <c r="N2" s="10"/>
    </row>
    <row r="3" spans="1:14" ht="18">
      <c r="A3" s="186" t="s">
        <v>196</v>
      </c>
      <c r="B3" s="186"/>
      <c r="C3" s="186"/>
      <c r="D3" s="186"/>
      <c r="E3" s="186"/>
      <c r="F3" s="186"/>
      <c r="G3" s="186"/>
    </row>
    <row r="4" spans="1:14" ht="18">
      <c r="A4" s="187">
        <v>41769</v>
      </c>
      <c r="B4" s="187"/>
      <c r="C4" s="187"/>
      <c r="D4" s="187"/>
      <c r="E4" s="187"/>
      <c r="F4" s="187"/>
      <c r="G4" s="187"/>
      <c r="H4" s="194" t="s">
        <v>197</v>
      </c>
      <c r="I4" s="194"/>
    </row>
    <row r="5" spans="1:14" ht="18.75" customHeight="1">
      <c r="A5" s="192" t="s">
        <v>198</v>
      </c>
      <c r="B5" s="192"/>
      <c r="C5" s="192"/>
      <c r="D5" s="192"/>
      <c r="E5" s="192"/>
      <c r="F5" s="192"/>
      <c r="G5" s="192"/>
      <c r="H5" s="194" t="s">
        <v>199</v>
      </c>
      <c r="I5" s="194"/>
    </row>
    <row r="6" spans="1:14" ht="18">
      <c r="A6" s="64" t="s">
        <v>1</v>
      </c>
      <c r="B6" s="14" t="s">
        <v>2</v>
      </c>
      <c r="C6" s="14" t="s">
        <v>3</v>
      </c>
      <c r="D6" s="14" t="s">
        <v>4</v>
      </c>
      <c r="E6" s="15" t="s">
        <v>5</v>
      </c>
      <c r="F6" s="87" t="s">
        <v>200</v>
      </c>
      <c r="G6" s="15" t="s">
        <v>8</v>
      </c>
      <c r="H6" s="125" t="s">
        <v>201</v>
      </c>
      <c r="I6" s="11" t="s">
        <v>202</v>
      </c>
    </row>
    <row r="7" spans="1:14" ht="21">
      <c r="A7" s="193" t="s">
        <v>203</v>
      </c>
      <c r="B7" s="193"/>
      <c r="C7" s="193"/>
      <c r="D7" s="193"/>
      <c r="E7" s="193"/>
      <c r="F7" s="193"/>
      <c r="G7" s="193"/>
      <c r="H7" s="125"/>
      <c r="I7" s="126"/>
    </row>
    <row r="8" spans="1:14" ht="18.899999999999999" customHeight="1">
      <c r="A8" s="61">
        <v>1</v>
      </c>
      <c r="B8" s="73" t="s">
        <v>204</v>
      </c>
      <c r="C8" s="73" t="s">
        <v>205</v>
      </c>
      <c r="D8" s="80" t="s">
        <v>206</v>
      </c>
      <c r="E8" s="81">
        <v>16.108000000000001</v>
      </c>
      <c r="F8" s="92">
        <v>206</v>
      </c>
      <c r="G8" s="61"/>
      <c r="H8" s="125">
        <v>216</v>
      </c>
      <c r="I8" s="127">
        <f>H8-F8</f>
        <v>10</v>
      </c>
      <c r="J8" s="12" t="str">
        <f t="shared" ref="J8:J18" si="0">IF(MATCH($E10,B$2:H$2,1)=1,MATCH($E10,B$2:G$2,1),"")</f>
        <v/>
      </c>
      <c r="K8" s="12" t="str">
        <f t="shared" ref="K8:K18" si="1">IF(MATCH($E10,B$2:H$2,1)=2,MATCH($E10,B$2:H$2,1),"")</f>
        <v/>
      </c>
      <c r="L8" s="12" t="str">
        <f t="shared" ref="L8:L18" si="2">IF(MATCH($E10,B$2:H$2,1)=3,MATCH($E10,B$2:J$2,1),"")</f>
        <v/>
      </c>
      <c r="M8" s="7" t="str">
        <f t="shared" ref="M8:M18" si="3">IF(MATCH($E10,B$2:H$2,1)=4,MATCH($E10,B$2:J$2,1),"")</f>
        <v/>
      </c>
      <c r="N8" s="7">
        <f t="shared" ref="N8:N18" si="4">IF(MATCH($E10,B$2:J$2,1)=5,MATCH($E10,B$2:J$2,1),"")</f>
        <v>5</v>
      </c>
    </row>
    <row r="9" spans="1:14" ht="18.899999999999999" customHeight="1">
      <c r="A9" s="61">
        <v>2</v>
      </c>
      <c r="B9" s="48" t="s">
        <v>207</v>
      </c>
      <c r="C9" s="48" t="s">
        <v>208</v>
      </c>
      <c r="D9" s="49" t="s">
        <v>209</v>
      </c>
      <c r="E9" s="50">
        <v>16.164999999999999</v>
      </c>
      <c r="F9" s="92">
        <v>172</v>
      </c>
      <c r="G9" s="61"/>
      <c r="H9" s="125">
        <v>180</v>
      </c>
      <c r="I9" s="127">
        <f t="shared" ref="I9:I12" si="5">H9-F9</f>
        <v>8</v>
      </c>
      <c r="J9" s="12" t="str">
        <f>IF(MATCH($E18,B$2:H$2,1)=1,MATCH($E18,B$2:G$2,1),"")</f>
        <v/>
      </c>
      <c r="K9" s="12" t="str">
        <f>IF(MATCH($E18,B$2:H$2,1)=2,MATCH($E18,B$2:H$2,1),"")</f>
        <v/>
      </c>
      <c r="L9" s="12" t="str">
        <f>IF(MATCH($E18,B$2:H$2,1)=3,MATCH($E18,B$2:J$2,1),"")</f>
        <v/>
      </c>
      <c r="M9" s="7" t="str">
        <f>IF(MATCH($E18,B$2:H$2,1)=4,MATCH($E18,B$2:J$2,1),"")</f>
        <v/>
      </c>
      <c r="N9" s="7">
        <f>IF(MATCH($E18,B$2:J$2,1)=5,MATCH($E18,B$2:J$2,1),"")</f>
        <v>5</v>
      </c>
    </row>
    <row r="10" spans="1:14" ht="18.899999999999999" customHeight="1">
      <c r="A10" s="61">
        <v>3</v>
      </c>
      <c r="B10" s="73" t="s">
        <v>210</v>
      </c>
      <c r="C10" s="73" t="s">
        <v>211</v>
      </c>
      <c r="D10" s="80" t="s">
        <v>212</v>
      </c>
      <c r="E10" s="81">
        <v>16.210999999999999</v>
      </c>
      <c r="F10" s="92">
        <v>137</v>
      </c>
      <c r="G10" s="61"/>
      <c r="H10" s="125">
        <v>144</v>
      </c>
      <c r="I10" s="127">
        <f t="shared" si="5"/>
        <v>7</v>
      </c>
      <c r="J10" s="12" t="str">
        <f>IF(MATCH($E19,B$2:H$2,1)=1,MATCH($E19,B$2:G$2,1),"")</f>
        <v/>
      </c>
      <c r="K10" s="12" t="str">
        <f>IF(MATCH($E19,B$2:H$2,1)=2,MATCH($E19,B$2:H$2,1),"")</f>
        <v/>
      </c>
      <c r="L10" s="12" t="str">
        <f>IF(MATCH($E19,B$2:H$2,1)=3,MATCH($E19,B$2:J$2,1),"")</f>
        <v/>
      </c>
      <c r="M10" s="7" t="str">
        <f>IF(MATCH($E19,B$2:H$2,1)=4,MATCH($E19,B$2:J$2,1),"")</f>
        <v/>
      </c>
      <c r="N10" s="7">
        <f>IF(MATCH($E19,B$2:J$2,1)=5,MATCH($E19,B$2:J$2,1),"")</f>
        <v>5</v>
      </c>
    </row>
    <row r="11" spans="1:14" ht="18.899999999999999" customHeight="1">
      <c r="A11" s="61">
        <v>4</v>
      </c>
      <c r="B11" s="73" t="s">
        <v>213</v>
      </c>
      <c r="C11" s="73" t="s">
        <v>110</v>
      </c>
      <c r="D11" s="80" t="s">
        <v>214</v>
      </c>
      <c r="E11" s="81">
        <v>16.224</v>
      </c>
      <c r="F11" s="92">
        <v>103</v>
      </c>
      <c r="G11" s="61"/>
      <c r="H11" s="125">
        <v>108</v>
      </c>
      <c r="I11" s="127">
        <f t="shared" si="5"/>
        <v>5</v>
      </c>
      <c r="J11" s="12"/>
      <c r="K11" s="12"/>
      <c r="L11" s="12"/>
    </row>
    <row r="12" spans="1:14" ht="18.899999999999999" customHeight="1">
      <c r="A12" s="61">
        <v>5</v>
      </c>
      <c r="B12" s="73" t="s">
        <v>215</v>
      </c>
      <c r="C12" s="73" t="s">
        <v>110</v>
      </c>
      <c r="D12" s="80" t="s">
        <v>216</v>
      </c>
      <c r="E12" s="81">
        <v>16.248999999999999</v>
      </c>
      <c r="F12" s="92">
        <v>69</v>
      </c>
      <c r="G12" s="61"/>
      <c r="H12" s="125">
        <v>72</v>
      </c>
      <c r="I12" s="127">
        <f t="shared" si="5"/>
        <v>3</v>
      </c>
      <c r="J12" s="12"/>
      <c r="K12" s="12"/>
      <c r="L12" s="12"/>
    </row>
    <row r="13" spans="1:14" ht="18.899999999999999" customHeight="1">
      <c r="A13" s="61">
        <v>6</v>
      </c>
      <c r="B13" s="73" t="s">
        <v>217</v>
      </c>
      <c r="C13" s="73" t="s">
        <v>218</v>
      </c>
      <c r="D13" s="80" t="s">
        <v>219</v>
      </c>
      <c r="E13" s="82">
        <v>16.274999999999999</v>
      </c>
      <c r="F13" s="92"/>
      <c r="G13" s="61"/>
      <c r="J13" s="12"/>
      <c r="K13" s="12"/>
      <c r="L13" s="12"/>
    </row>
    <row r="14" spans="1:14" ht="18.899999999999999" customHeight="1">
      <c r="A14" s="61">
        <v>7</v>
      </c>
      <c r="B14" s="73" t="s">
        <v>220</v>
      </c>
      <c r="C14" s="73" t="s">
        <v>221</v>
      </c>
      <c r="D14" s="80" t="s">
        <v>222</v>
      </c>
      <c r="E14" s="81">
        <v>16.277000000000001</v>
      </c>
      <c r="F14" s="92"/>
      <c r="G14" s="61"/>
      <c r="J14" s="12"/>
      <c r="K14" s="12"/>
      <c r="L14" s="12"/>
    </row>
    <row r="15" spans="1:14" ht="18.899999999999999" customHeight="1">
      <c r="A15" s="61">
        <v>8</v>
      </c>
      <c r="B15" s="73" t="s">
        <v>223</v>
      </c>
      <c r="C15" s="73" t="s">
        <v>224</v>
      </c>
      <c r="D15" s="80" t="s">
        <v>225</v>
      </c>
      <c r="E15" s="81">
        <v>16.318000000000001</v>
      </c>
      <c r="F15" s="92"/>
      <c r="G15" s="61"/>
      <c r="J15" s="12"/>
      <c r="K15" s="12"/>
      <c r="L15" s="12"/>
    </row>
    <row r="16" spans="1:14" ht="18.899999999999999" customHeight="1">
      <c r="A16" s="61">
        <v>9</v>
      </c>
      <c r="B16" s="73" t="s">
        <v>226</v>
      </c>
      <c r="C16" s="73" t="s">
        <v>227</v>
      </c>
      <c r="D16" s="80" t="s">
        <v>228</v>
      </c>
      <c r="E16" s="81">
        <v>16.324000000000002</v>
      </c>
      <c r="F16" s="92"/>
      <c r="G16" s="61"/>
      <c r="J16" s="12"/>
      <c r="K16" s="12"/>
      <c r="L16" s="12"/>
    </row>
    <row r="17" spans="1:14" ht="18.899999999999999" customHeight="1">
      <c r="A17" s="61">
        <v>10</v>
      </c>
      <c r="B17" s="73" t="s">
        <v>229</v>
      </c>
      <c r="C17" s="73" t="s">
        <v>230</v>
      </c>
      <c r="D17" s="80" t="s">
        <v>153</v>
      </c>
      <c r="E17" s="81">
        <v>16.329000000000001</v>
      </c>
      <c r="F17" s="92"/>
      <c r="G17" s="61"/>
      <c r="J17" s="12"/>
      <c r="K17" s="12"/>
      <c r="L17" s="12"/>
    </row>
    <row r="18" spans="1:14" ht="18.899999999999999" customHeight="1">
      <c r="A18" s="61">
        <v>11</v>
      </c>
      <c r="B18" s="73" t="s">
        <v>231</v>
      </c>
      <c r="C18" s="73" t="s">
        <v>232</v>
      </c>
      <c r="D18" s="80" t="s">
        <v>233</v>
      </c>
      <c r="E18" s="82">
        <v>16.337</v>
      </c>
      <c r="F18" s="92"/>
      <c r="G18" s="61"/>
      <c r="J18" s="12" t="str">
        <f t="shared" si="0"/>
        <v/>
      </c>
      <c r="K18" s="12" t="str">
        <f t="shared" si="1"/>
        <v/>
      </c>
      <c r="L18" s="12" t="str">
        <f t="shared" si="2"/>
        <v/>
      </c>
      <c r="M18" s="7" t="str">
        <f t="shared" si="3"/>
        <v/>
      </c>
      <c r="N18" s="7">
        <f t="shared" si="4"/>
        <v>5</v>
      </c>
    </row>
    <row r="19" spans="1:14" ht="18.899999999999999" customHeight="1">
      <c r="A19" s="61">
        <v>12</v>
      </c>
      <c r="B19" s="73" t="s">
        <v>33</v>
      </c>
      <c r="C19" s="73" t="s">
        <v>34</v>
      </c>
      <c r="D19" s="80" t="s">
        <v>234</v>
      </c>
      <c r="E19" s="82">
        <v>16.343</v>
      </c>
      <c r="F19" s="92"/>
      <c r="G19" s="61"/>
    </row>
    <row r="20" spans="1:14" ht="18.899999999999999" customHeight="1">
      <c r="A20" s="61">
        <v>13</v>
      </c>
      <c r="B20" s="48" t="s">
        <v>16</v>
      </c>
      <c r="C20" s="48" t="s">
        <v>235</v>
      </c>
      <c r="D20" s="49" t="s">
        <v>236</v>
      </c>
      <c r="E20" s="105">
        <v>16.356000000000002</v>
      </c>
      <c r="F20" s="92"/>
      <c r="G20" s="61"/>
    </row>
    <row r="21" spans="1:14" ht="18.899999999999999" customHeight="1">
      <c r="A21" s="61">
        <v>14</v>
      </c>
      <c r="B21" s="73" t="s">
        <v>215</v>
      </c>
      <c r="C21" s="73" t="s">
        <v>110</v>
      </c>
      <c r="D21" s="80" t="s">
        <v>237</v>
      </c>
      <c r="E21" s="81">
        <v>16.428999999999998</v>
      </c>
      <c r="F21" s="92"/>
      <c r="G21" s="61"/>
    </row>
    <row r="22" spans="1:14" ht="18.899999999999999" customHeight="1">
      <c r="A22" s="61">
        <v>15</v>
      </c>
      <c r="B22" s="73" t="s">
        <v>33</v>
      </c>
      <c r="C22" s="73" t="s">
        <v>34</v>
      </c>
      <c r="D22" s="80" t="s">
        <v>238</v>
      </c>
      <c r="E22" s="81">
        <v>16.451000000000001</v>
      </c>
      <c r="F22" s="92"/>
      <c r="G22" s="61"/>
    </row>
    <row r="23" spans="1:14" ht="18.899999999999999" customHeight="1">
      <c r="A23" s="61">
        <v>16</v>
      </c>
      <c r="B23" s="48" t="s">
        <v>239</v>
      </c>
      <c r="C23" s="48" t="s">
        <v>240</v>
      </c>
      <c r="D23" s="49" t="s">
        <v>241</v>
      </c>
      <c r="E23" s="50">
        <v>16.463999999999999</v>
      </c>
      <c r="F23" s="92"/>
      <c r="G23" s="61"/>
    </row>
    <row r="24" spans="1:14" ht="18.899999999999999" customHeight="1">
      <c r="A24" s="61">
        <v>17</v>
      </c>
      <c r="B24" s="73" t="s">
        <v>242</v>
      </c>
      <c r="C24" s="73" t="s">
        <v>243</v>
      </c>
      <c r="D24" s="80" t="s">
        <v>244</v>
      </c>
      <c r="E24" s="81">
        <v>16.486999999999998</v>
      </c>
      <c r="F24" s="92"/>
      <c r="G24" s="61"/>
      <c r="J24" s="12" t="str">
        <f t="shared" ref="J24:J25" si="6">IF(MATCH($E26,B$2:H$2,1)=1,MATCH($E26,B$2:G$2,1),"")</f>
        <v/>
      </c>
      <c r="K24" s="12" t="str">
        <f t="shared" ref="K24:K25" si="7">IF(MATCH($E26,B$2:H$2,1)=2,MATCH($E26,B$2:H$2,1),"")</f>
        <v/>
      </c>
      <c r="L24" s="12" t="str">
        <f t="shared" ref="L24:L25" si="8">IF(MATCH($E26,B$2:H$2,1)=3,MATCH($E26,B$2:J$2,1),"")</f>
        <v/>
      </c>
      <c r="M24" s="7" t="str">
        <f t="shared" ref="M24:M25" si="9">IF(MATCH($E26,B$2:H$2,1)=4,MATCH($E26,B$2:J$2,1),"")</f>
        <v/>
      </c>
      <c r="N24" s="7">
        <f t="shared" ref="N24:N25" si="10">IF(MATCH($E26,B$2:J$2,1)=5,MATCH($E26,B$2:J$2,1),"")</f>
        <v>5</v>
      </c>
    </row>
    <row r="25" spans="1:14" ht="18.899999999999999" customHeight="1">
      <c r="A25" s="61">
        <v>18</v>
      </c>
      <c r="B25" s="48" t="s">
        <v>245</v>
      </c>
      <c r="C25" s="48" t="s">
        <v>246</v>
      </c>
      <c r="D25" s="49" t="s">
        <v>247</v>
      </c>
      <c r="E25" s="105">
        <v>16.544</v>
      </c>
      <c r="F25" s="92"/>
      <c r="G25" s="61"/>
      <c r="J25" s="12" t="str">
        <f t="shared" si="6"/>
        <v/>
      </c>
      <c r="K25" s="12" t="str">
        <f t="shared" si="7"/>
        <v/>
      </c>
      <c r="L25" s="12" t="str">
        <f t="shared" si="8"/>
        <v/>
      </c>
      <c r="M25" s="7" t="str">
        <f t="shared" si="9"/>
        <v/>
      </c>
      <c r="N25" s="7">
        <f t="shared" si="10"/>
        <v>5</v>
      </c>
    </row>
    <row r="26" spans="1:14" ht="18.899999999999999" customHeight="1">
      <c r="A26" s="61">
        <v>19</v>
      </c>
      <c r="B26" s="73" t="s">
        <v>248</v>
      </c>
      <c r="C26" s="73" t="s">
        <v>249</v>
      </c>
      <c r="D26" s="80" t="s">
        <v>250</v>
      </c>
      <c r="E26" s="81">
        <v>16.558</v>
      </c>
      <c r="F26" s="92"/>
      <c r="G26" s="61"/>
      <c r="J26" s="12" t="e">
        <f>IF(MATCH(#REF!,B$2:H$2,1)=1,MATCH(#REF!,B$2:G$2,1),"")</f>
        <v>#REF!</v>
      </c>
      <c r="K26" s="12" t="e">
        <f>IF(MATCH(#REF!,B$2:H$2,1)=2,MATCH(#REF!,B$2:H$2,1),"")</f>
        <v>#REF!</v>
      </c>
      <c r="L26" s="12" t="e">
        <f>IF(MATCH(#REF!,B$2:H$2,1)=3,MATCH(#REF!,B$2:J$2,1),"")</f>
        <v>#REF!</v>
      </c>
      <c r="M26" s="7" t="e">
        <f>IF(MATCH(#REF!,B$2:H$2,1)=4,MATCH(#REF!,B$2:J$2,1),"")</f>
        <v>#REF!</v>
      </c>
      <c r="N26" s="7" t="e">
        <f>IF(MATCH(#REF!,B$2:J$2,1)=5,MATCH(#REF!,B$2:J$2,1),"")</f>
        <v>#REF!</v>
      </c>
    </row>
    <row r="27" spans="1:14" ht="18.899999999999999" customHeight="1">
      <c r="A27" s="61">
        <v>20</v>
      </c>
      <c r="B27" s="73" t="s">
        <v>251</v>
      </c>
      <c r="C27" s="73" t="s">
        <v>252</v>
      </c>
      <c r="D27" s="80" t="s">
        <v>253</v>
      </c>
      <c r="E27" s="81">
        <v>16.582999999999998</v>
      </c>
      <c r="F27" s="92"/>
      <c r="G27" s="61"/>
      <c r="J27" s="12" t="e">
        <f>IF(MATCH(#REF!,B$2:H$2,1)=1,MATCH(#REF!,B$2:G$2,1),"")</f>
        <v>#REF!</v>
      </c>
      <c r="K27" s="12" t="e">
        <f>IF(MATCH(#REF!,B$2:H$2,1)=2,MATCH(#REF!,B$2:H$2,1),"")</f>
        <v>#REF!</v>
      </c>
      <c r="L27" s="12" t="e">
        <f>IF(MATCH(#REF!,B$2:H$2,1)=3,MATCH(#REF!,B$2:J$2,1),"")</f>
        <v>#REF!</v>
      </c>
      <c r="M27" s="7" t="e">
        <f>IF(MATCH(#REF!,B$2:H$2,1)=4,MATCH(#REF!,B$2:J$2,1),"")</f>
        <v>#REF!</v>
      </c>
      <c r="N27" s="7" t="e">
        <f>IF(MATCH(#REF!,B$2:J$2,1)=5,MATCH(#REF!,B$2:J$2,1),"")</f>
        <v>#REF!</v>
      </c>
    </row>
    <row r="28" spans="1:14" ht="18.899999999999999" customHeight="1">
      <c r="A28" s="61">
        <v>21</v>
      </c>
      <c r="B28" s="73" t="s">
        <v>254</v>
      </c>
      <c r="C28" s="73" t="s">
        <v>255</v>
      </c>
      <c r="D28" s="80" t="s">
        <v>256</v>
      </c>
      <c r="E28" s="81">
        <v>16.603999999999999</v>
      </c>
      <c r="F28" s="92"/>
      <c r="G28" s="61"/>
    </row>
    <row r="29" spans="1:14" ht="18.899999999999999" customHeight="1">
      <c r="A29" s="61"/>
      <c r="B29" s="73"/>
      <c r="C29" s="73"/>
      <c r="D29" s="80"/>
      <c r="E29" s="81"/>
      <c r="F29" s="92"/>
      <c r="G29" s="61"/>
      <c r="J29" s="12">
        <f t="shared" ref="J29:J30" si="11">IF(MATCH($E31,B$2:H$2,1)=1,MATCH($E31,B$2:G$2,1),"")</f>
        <v>1</v>
      </c>
      <c r="K29" s="12" t="str">
        <f t="shared" ref="K29:K30" si="12">IF(MATCH($E31,B$2:H$2,1)=2,MATCH($E31,B$2:H$2,1),"")</f>
        <v/>
      </c>
      <c r="L29" s="12" t="str">
        <f t="shared" ref="L29:L30" si="13">IF(MATCH($E31,B$2:H$2,1)=3,MATCH($E31,B$2:J$2,1),"")</f>
        <v/>
      </c>
      <c r="M29" s="7" t="str">
        <f t="shared" ref="M29:M30" si="14">IF(MATCH($E31,B$2:H$2,1)=4,MATCH($E31,B$2:J$2,1),"")</f>
        <v/>
      </c>
      <c r="N29" s="7" t="str">
        <f t="shared" ref="N29:N30" si="15">IF(MATCH($E31,B$2:J$2,1)=5,MATCH($E31,B$2:J$2,1),"")</f>
        <v/>
      </c>
    </row>
    <row r="30" spans="1:14" ht="18.899999999999999" customHeight="1">
      <c r="A30" s="61"/>
      <c r="B30" s="73"/>
      <c r="C30" s="73"/>
      <c r="D30" s="80"/>
      <c r="E30" s="81"/>
      <c r="F30" s="92"/>
      <c r="G30" s="61"/>
      <c r="J30" s="12">
        <f t="shared" si="11"/>
        <v>1</v>
      </c>
      <c r="K30" s="12" t="str">
        <f t="shared" si="12"/>
        <v/>
      </c>
      <c r="L30" s="12" t="str">
        <f t="shared" si="13"/>
        <v/>
      </c>
      <c r="M30" s="7" t="str">
        <f t="shared" si="14"/>
        <v/>
      </c>
      <c r="N30" s="7" t="str">
        <f t="shared" si="15"/>
        <v/>
      </c>
    </row>
    <row r="31" spans="1:14" ht="18.899999999999999" customHeight="1">
      <c r="A31" s="61"/>
      <c r="B31" s="73"/>
      <c r="C31" s="73"/>
      <c r="D31" s="80"/>
      <c r="E31" s="81"/>
      <c r="F31" s="92"/>
      <c r="G31" s="61"/>
      <c r="J31" s="12" t="e">
        <f>IF(MATCH(#REF!,B$2:H$2,1)=1,MATCH(#REF!,B$2:G$2,1),"")</f>
        <v>#REF!</v>
      </c>
      <c r="K31" s="12" t="e">
        <f>IF(MATCH(#REF!,B$2:H$2,1)=2,MATCH(#REF!,B$2:H$2,1),"")</f>
        <v>#REF!</v>
      </c>
      <c r="L31" s="12" t="e">
        <f>IF(MATCH(#REF!,B$2:H$2,1)=3,MATCH(#REF!,B$2:J$2,1),"")</f>
        <v>#REF!</v>
      </c>
      <c r="M31" s="7" t="e">
        <f>IF(MATCH(#REF!,B$2:H$2,1)=4,MATCH(#REF!,B$2:J$2,1),"")</f>
        <v>#REF!</v>
      </c>
      <c r="N31" s="7" t="e">
        <f>IF(MATCH(#REF!,B$2:J$2,1)=5,MATCH(#REF!,B$2:J$2,1),"")</f>
        <v>#REF!</v>
      </c>
    </row>
    <row r="32" spans="1:14" ht="18.899999999999999" customHeight="1">
      <c r="A32" s="61"/>
      <c r="B32" s="73"/>
      <c r="C32" s="73"/>
      <c r="D32" s="80"/>
      <c r="E32" s="81"/>
      <c r="F32" s="92"/>
      <c r="G32" s="61"/>
      <c r="J32" s="12" t="e">
        <f>IF(MATCH(#REF!,B$2:H$2,1)=1,MATCH(#REF!,B$2:G$2,1),"")</f>
        <v>#REF!</v>
      </c>
      <c r="K32" s="12" t="e">
        <f>IF(MATCH(#REF!,B$2:H$2,1)=2,MATCH(#REF!,B$2:H$2,1),"")</f>
        <v>#REF!</v>
      </c>
      <c r="L32" s="12" t="e">
        <f>IF(MATCH(#REF!,B$2:H$2,1)=3,MATCH(#REF!,B$2:J$2,1),"")</f>
        <v>#REF!</v>
      </c>
      <c r="M32" s="7" t="e">
        <f>IF(MATCH(#REF!,B$2:H$2,1)=4,MATCH(#REF!,B$2:J$2,1),"")</f>
        <v>#REF!</v>
      </c>
      <c r="N32" s="7" t="e">
        <f>IF(MATCH(#REF!,B$2:J$2,1)=5,MATCH(#REF!,B$2:J$2,1),"")</f>
        <v>#REF!</v>
      </c>
    </row>
    <row r="33" spans="1:14" ht="21">
      <c r="A33" s="193" t="s">
        <v>192</v>
      </c>
      <c r="B33" s="193"/>
      <c r="C33" s="193"/>
      <c r="D33" s="193"/>
      <c r="E33" s="193"/>
      <c r="F33" s="193"/>
      <c r="G33" s="193"/>
    </row>
    <row r="34" spans="1:14" ht="18.899999999999999" customHeight="1">
      <c r="A34" s="61">
        <v>1</v>
      </c>
      <c r="B34" s="73" t="s">
        <v>257</v>
      </c>
      <c r="C34" s="73" t="s">
        <v>258</v>
      </c>
      <c r="D34" s="80" t="s">
        <v>259</v>
      </c>
      <c r="E34" s="81">
        <v>16.645</v>
      </c>
      <c r="F34" s="92">
        <v>176</v>
      </c>
      <c r="G34" s="61"/>
      <c r="H34" s="125">
        <v>184</v>
      </c>
      <c r="I34" s="127">
        <f>H34-F34</f>
        <v>8</v>
      </c>
      <c r="J34" s="12" t="str">
        <f>IF(MATCH($E36,B$2:H$2,1)=1,MATCH($E36,B$2:G$2,1),"")</f>
        <v/>
      </c>
      <c r="K34" s="12" t="str">
        <f t="shared" ref="K34:K45" si="16">IF(MATCH($E36,B$2:H$2,1)=2,MATCH($E36,B$2:H$2,1),"")</f>
        <v/>
      </c>
      <c r="L34" s="12" t="str">
        <f t="shared" ref="L34:L45" si="17">IF(MATCH($E36,B$2:H$2,1)=3,MATCH($E36,B$2:J$2,1),"")</f>
        <v/>
      </c>
      <c r="M34" s="7" t="str">
        <f t="shared" ref="M34:M45" si="18">IF(MATCH($E36,B$2:H$2,1)=4,MATCH($E36,B$2:J$2,1),"")</f>
        <v/>
      </c>
      <c r="N34" s="7">
        <f t="shared" ref="N34:N45" si="19">IF(MATCH($E36,B$2:J$2,1)=5,MATCH($E36,B$2:J$2,1),"")</f>
        <v>5</v>
      </c>
    </row>
    <row r="35" spans="1:14" ht="18.899999999999999" customHeight="1">
      <c r="A35" s="61">
        <v>2</v>
      </c>
      <c r="B35" s="73" t="s">
        <v>260</v>
      </c>
      <c r="C35" s="73" t="s">
        <v>261</v>
      </c>
      <c r="D35" s="80" t="s">
        <v>262</v>
      </c>
      <c r="E35" s="81">
        <v>16.649999999999999</v>
      </c>
      <c r="F35" s="92">
        <v>146</v>
      </c>
      <c r="G35" s="61"/>
      <c r="H35" s="125">
        <v>153</v>
      </c>
      <c r="I35" s="127">
        <f t="shared" ref="I35:I38" si="20">H35-F35</f>
        <v>7</v>
      </c>
      <c r="J35" s="12"/>
      <c r="K35" s="12" t="str">
        <f t="shared" si="16"/>
        <v/>
      </c>
      <c r="L35" s="12" t="str">
        <f t="shared" si="17"/>
        <v/>
      </c>
      <c r="M35" s="7" t="str">
        <f t="shared" si="18"/>
        <v/>
      </c>
      <c r="N35" s="7">
        <f t="shared" si="19"/>
        <v>5</v>
      </c>
    </row>
    <row r="36" spans="1:14" ht="18.899999999999999" customHeight="1">
      <c r="A36" s="62">
        <v>3</v>
      </c>
      <c r="B36" s="73" t="s">
        <v>263</v>
      </c>
      <c r="C36" s="73" t="s">
        <v>264</v>
      </c>
      <c r="D36" s="80" t="s">
        <v>265</v>
      </c>
      <c r="E36" s="81">
        <v>16.658000000000001</v>
      </c>
      <c r="F36" s="92">
        <v>117</v>
      </c>
      <c r="G36" s="61"/>
      <c r="H36" s="125">
        <v>123</v>
      </c>
      <c r="I36" s="127">
        <f t="shared" si="20"/>
        <v>6</v>
      </c>
      <c r="J36" s="12"/>
      <c r="K36" s="12" t="str">
        <f t="shared" si="16"/>
        <v/>
      </c>
      <c r="L36" s="12" t="str">
        <f t="shared" si="17"/>
        <v/>
      </c>
      <c r="M36" s="7" t="str">
        <f t="shared" si="18"/>
        <v/>
      </c>
      <c r="N36" s="7">
        <f t="shared" si="19"/>
        <v>5</v>
      </c>
    </row>
    <row r="37" spans="1:14" ht="18.899999999999999" customHeight="1">
      <c r="A37" s="61">
        <v>4</v>
      </c>
      <c r="B37" s="73" t="s">
        <v>266</v>
      </c>
      <c r="C37" s="73" t="s">
        <v>267</v>
      </c>
      <c r="D37" s="80" t="s">
        <v>268</v>
      </c>
      <c r="E37" s="81">
        <v>16.681999999999999</v>
      </c>
      <c r="F37" s="92">
        <v>88</v>
      </c>
      <c r="G37" s="61"/>
      <c r="H37" s="125">
        <v>92</v>
      </c>
      <c r="I37" s="127">
        <f t="shared" si="20"/>
        <v>4</v>
      </c>
      <c r="J37" s="12"/>
      <c r="K37" s="12" t="str">
        <f t="shared" si="16"/>
        <v/>
      </c>
      <c r="L37" s="12" t="str">
        <f t="shared" si="17"/>
        <v/>
      </c>
      <c r="M37" s="7" t="str">
        <f t="shared" si="18"/>
        <v/>
      </c>
      <c r="N37" s="7">
        <f t="shared" si="19"/>
        <v>5</v>
      </c>
    </row>
    <row r="38" spans="1:14" ht="18.899999999999999" customHeight="1">
      <c r="A38" s="61">
        <v>5</v>
      </c>
      <c r="B38" s="73" t="s">
        <v>269</v>
      </c>
      <c r="C38" s="73" t="s">
        <v>270</v>
      </c>
      <c r="D38" s="80" t="s">
        <v>271</v>
      </c>
      <c r="E38" s="81">
        <v>16.696000000000002</v>
      </c>
      <c r="F38" s="92">
        <v>59</v>
      </c>
      <c r="G38" s="61"/>
      <c r="H38" s="125">
        <v>61</v>
      </c>
      <c r="I38" s="127">
        <f t="shared" si="20"/>
        <v>2</v>
      </c>
      <c r="J38" s="12"/>
      <c r="K38" s="12" t="str">
        <f t="shared" si="16"/>
        <v/>
      </c>
      <c r="L38" s="12" t="str">
        <f t="shared" si="17"/>
        <v/>
      </c>
      <c r="M38" s="7" t="str">
        <f t="shared" si="18"/>
        <v/>
      </c>
      <c r="N38" s="7">
        <f t="shared" si="19"/>
        <v>5</v>
      </c>
    </row>
    <row r="39" spans="1:14" ht="18.899999999999999" customHeight="1">
      <c r="A39" s="62">
        <v>6</v>
      </c>
      <c r="B39" s="73" t="s">
        <v>207</v>
      </c>
      <c r="C39" s="73" t="s">
        <v>208</v>
      </c>
      <c r="D39" s="80" t="s">
        <v>272</v>
      </c>
      <c r="E39" s="81">
        <v>16.704000000000001</v>
      </c>
      <c r="F39" s="92"/>
      <c r="G39" s="61"/>
      <c r="J39" s="12"/>
      <c r="K39" s="12" t="str">
        <f t="shared" si="16"/>
        <v/>
      </c>
      <c r="L39" s="12" t="str">
        <f t="shared" si="17"/>
        <v/>
      </c>
      <c r="M39" s="7" t="str">
        <f t="shared" si="18"/>
        <v/>
      </c>
      <c r="N39" s="7">
        <f t="shared" si="19"/>
        <v>5</v>
      </c>
    </row>
    <row r="40" spans="1:14" ht="18.899999999999999" customHeight="1">
      <c r="A40" s="61">
        <v>7</v>
      </c>
      <c r="B40" s="73" t="s">
        <v>273</v>
      </c>
      <c r="C40" s="73" t="s">
        <v>274</v>
      </c>
      <c r="D40" s="80" t="s">
        <v>275</v>
      </c>
      <c r="E40" s="82">
        <v>16.733000000000001</v>
      </c>
      <c r="F40" s="92"/>
      <c r="G40" s="61"/>
      <c r="J40" s="12"/>
      <c r="K40" s="12" t="str">
        <f t="shared" si="16"/>
        <v/>
      </c>
      <c r="L40" s="12" t="str">
        <f t="shared" si="17"/>
        <v/>
      </c>
      <c r="M40" s="7" t="str">
        <f t="shared" si="18"/>
        <v/>
      </c>
      <c r="N40" s="7">
        <f t="shared" si="19"/>
        <v>5</v>
      </c>
    </row>
    <row r="41" spans="1:14" ht="18.899999999999999" customHeight="1">
      <c r="A41" s="61">
        <v>8</v>
      </c>
      <c r="B41" s="73" t="s">
        <v>276</v>
      </c>
      <c r="C41" s="73" t="s">
        <v>277</v>
      </c>
      <c r="D41" s="80" t="s">
        <v>278</v>
      </c>
      <c r="E41" s="81">
        <v>16.734000000000002</v>
      </c>
      <c r="F41" s="92"/>
      <c r="G41" s="61"/>
      <c r="J41" s="12"/>
      <c r="K41" s="12" t="str">
        <f t="shared" si="16"/>
        <v/>
      </c>
      <c r="L41" s="12" t="str">
        <f t="shared" si="17"/>
        <v/>
      </c>
      <c r="M41" s="7" t="str">
        <f t="shared" si="18"/>
        <v/>
      </c>
      <c r="N41" s="7">
        <f t="shared" si="19"/>
        <v>5</v>
      </c>
    </row>
    <row r="42" spans="1:14" ht="18.899999999999999" customHeight="1">
      <c r="A42" s="62">
        <v>9</v>
      </c>
      <c r="B42" s="73" t="s">
        <v>279</v>
      </c>
      <c r="C42" s="73" t="s">
        <v>243</v>
      </c>
      <c r="D42" s="80" t="s">
        <v>280</v>
      </c>
      <c r="E42" s="81">
        <v>16.736000000000001</v>
      </c>
      <c r="F42" s="92"/>
      <c r="G42" s="61"/>
      <c r="J42" s="12"/>
      <c r="K42" s="12" t="str">
        <f t="shared" si="16"/>
        <v/>
      </c>
      <c r="L42" s="12" t="str">
        <f t="shared" si="17"/>
        <v/>
      </c>
      <c r="M42" s="7" t="str">
        <f t="shared" si="18"/>
        <v/>
      </c>
      <c r="N42" s="7">
        <f t="shared" si="19"/>
        <v>5</v>
      </c>
    </row>
    <row r="43" spans="1:14" ht="18.899999999999999" customHeight="1">
      <c r="A43" s="61">
        <v>10</v>
      </c>
      <c r="B43" s="73" t="s">
        <v>281</v>
      </c>
      <c r="C43" s="73" t="s">
        <v>282</v>
      </c>
      <c r="D43" s="80" t="s">
        <v>283</v>
      </c>
      <c r="E43" s="81">
        <v>16.745999999999999</v>
      </c>
      <c r="F43" s="92"/>
      <c r="G43" s="61"/>
      <c r="J43" s="12"/>
      <c r="K43" s="12" t="str">
        <f t="shared" si="16"/>
        <v/>
      </c>
      <c r="L43" s="12" t="str">
        <f t="shared" si="17"/>
        <v/>
      </c>
      <c r="M43" s="7" t="str">
        <f t="shared" si="18"/>
        <v/>
      </c>
      <c r="N43" s="7">
        <f t="shared" si="19"/>
        <v>5</v>
      </c>
    </row>
    <row r="44" spans="1:14" ht="18.899999999999999" customHeight="1">
      <c r="A44" s="61">
        <v>11</v>
      </c>
      <c r="B44" s="73" t="s">
        <v>284</v>
      </c>
      <c r="C44" s="73" t="s">
        <v>285</v>
      </c>
      <c r="D44" s="80" t="s">
        <v>286</v>
      </c>
      <c r="E44" s="81">
        <v>16.771999999999998</v>
      </c>
      <c r="F44" s="92"/>
      <c r="G44" s="61"/>
      <c r="J44" s="12"/>
      <c r="K44" s="12" t="str">
        <f t="shared" si="16"/>
        <v/>
      </c>
      <c r="L44" s="12" t="str">
        <f t="shared" si="17"/>
        <v/>
      </c>
      <c r="M44" s="7" t="str">
        <f t="shared" si="18"/>
        <v/>
      </c>
      <c r="N44" s="7">
        <f t="shared" si="19"/>
        <v>5</v>
      </c>
    </row>
    <row r="45" spans="1:14" ht="18.899999999999999" customHeight="1">
      <c r="A45" s="62">
        <v>12</v>
      </c>
      <c r="B45" s="73" t="s">
        <v>260</v>
      </c>
      <c r="C45" s="73" t="s">
        <v>261</v>
      </c>
      <c r="D45" s="80" t="s">
        <v>287</v>
      </c>
      <c r="E45" s="81">
        <v>16.791</v>
      </c>
      <c r="F45" s="92"/>
      <c r="G45" s="61"/>
      <c r="J45" s="12"/>
      <c r="K45" s="12" t="str">
        <f t="shared" si="16"/>
        <v/>
      </c>
      <c r="L45" s="12" t="str">
        <f t="shared" si="17"/>
        <v/>
      </c>
      <c r="M45" s="7" t="str">
        <f t="shared" si="18"/>
        <v/>
      </c>
      <c r="N45" s="7">
        <f t="shared" si="19"/>
        <v>5</v>
      </c>
    </row>
    <row r="46" spans="1:14" ht="18.899999999999999" customHeight="1">
      <c r="A46" s="61">
        <v>13</v>
      </c>
      <c r="B46" s="73" t="s">
        <v>288</v>
      </c>
      <c r="C46" s="73" t="s">
        <v>289</v>
      </c>
      <c r="D46" s="80" t="s">
        <v>290</v>
      </c>
      <c r="E46" s="81">
        <v>16.838999999999999</v>
      </c>
      <c r="F46" s="92"/>
      <c r="G46" s="61"/>
      <c r="J46" s="12"/>
      <c r="K46" s="12" t="str">
        <f>IF(MATCH($E64,B$2:H$2,1)=2,MATCH($E64,B$2:H$2,1),"")</f>
        <v/>
      </c>
      <c r="L46" s="12" t="str">
        <f>IF(MATCH($E64,B$2:H$2,1)=3,MATCH($E64,B$2:J$2,1),"")</f>
        <v/>
      </c>
      <c r="M46" s="7" t="str">
        <f>IF(MATCH($E64,B$2:H$2,1)=4,MATCH($E64,B$2:J$2,1),"")</f>
        <v/>
      </c>
      <c r="N46" s="7" t="str">
        <f>IF(MATCH($E64,B$2:J$2,1)=5,MATCH($E64,B$2:J$2,1),"")</f>
        <v/>
      </c>
    </row>
    <row r="47" spans="1:14" ht="18.899999999999999" customHeight="1">
      <c r="A47" s="61">
        <v>14</v>
      </c>
      <c r="B47" s="73" t="s">
        <v>273</v>
      </c>
      <c r="C47" s="73" t="s">
        <v>274</v>
      </c>
      <c r="D47" s="80" t="s">
        <v>291</v>
      </c>
      <c r="E47" s="81">
        <v>16.843</v>
      </c>
      <c r="F47" s="92"/>
      <c r="G47" s="61"/>
      <c r="J47" s="12"/>
      <c r="K47" s="12"/>
      <c r="L47" s="12"/>
    </row>
    <row r="48" spans="1:14" ht="18.899999999999999" customHeight="1">
      <c r="A48" s="62">
        <v>15</v>
      </c>
      <c r="B48" s="73" t="s">
        <v>292</v>
      </c>
      <c r="C48" s="73" t="s">
        <v>252</v>
      </c>
      <c r="D48" s="80" t="s">
        <v>293</v>
      </c>
      <c r="E48" s="81">
        <v>16.844000000000001</v>
      </c>
      <c r="F48" s="92"/>
      <c r="G48" s="61"/>
      <c r="J48" s="12"/>
      <c r="K48" s="12"/>
      <c r="L48" s="12"/>
    </row>
    <row r="49" spans="1:12" ht="18.899999999999999" customHeight="1">
      <c r="A49" s="61">
        <v>16</v>
      </c>
      <c r="B49" s="73" t="s">
        <v>294</v>
      </c>
      <c r="C49" s="73" t="s">
        <v>295</v>
      </c>
      <c r="D49" s="80" t="s">
        <v>296</v>
      </c>
      <c r="E49" s="82">
        <v>16.913</v>
      </c>
      <c r="F49" s="92"/>
      <c r="G49" s="61"/>
      <c r="J49" s="12"/>
      <c r="K49" s="12"/>
      <c r="L49" s="12"/>
    </row>
    <row r="50" spans="1:12" ht="18.899999999999999" customHeight="1">
      <c r="A50" s="61">
        <v>17</v>
      </c>
      <c r="B50" s="73" t="s">
        <v>297</v>
      </c>
      <c r="C50" s="73" t="s">
        <v>298</v>
      </c>
      <c r="D50" s="80" t="s">
        <v>299</v>
      </c>
      <c r="E50" s="81">
        <v>16.920000000000002</v>
      </c>
      <c r="F50" s="92"/>
      <c r="G50" s="61"/>
      <c r="J50" s="12"/>
      <c r="K50" s="12"/>
      <c r="L50" s="12"/>
    </row>
    <row r="51" spans="1:12" ht="18.899999999999999" customHeight="1">
      <c r="A51" s="62">
        <v>18</v>
      </c>
      <c r="B51" s="73" t="s">
        <v>294</v>
      </c>
      <c r="C51" s="73" t="s">
        <v>295</v>
      </c>
      <c r="D51" s="80" t="s">
        <v>300</v>
      </c>
      <c r="E51" s="81">
        <v>16.937000000000001</v>
      </c>
      <c r="F51" s="92"/>
      <c r="G51" s="61"/>
      <c r="J51" s="12"/>
      <c r="K51" s="12"/>
      <c r="L51" s="12"/>
    </row>
    <row r="52" spans="1:12" ht="18.600000000000001" customHeight="1">
      <c r="A52" s="61">
        <v>19</v>
      </c>
      <c r="B52" s="73" t="s">
        <v>301</v>
      </c>
      <c r="C52" s="73" t="s">
        <v>302</v>
      </c>
      <c r="D52" s="80" t="s">
        <v>303</v>
      </c>
      <c r="E52" s="81">
        <v>16.937999999999999</v>
      </c>
      <c r="F52" s="92"/>
      <c r="G52" s="61"/>
      <c r="J52" s="12"/>
      <c r="K52" s="12"/>
      <c r="L52" s="12"/>
    </row>
    <row r="53" spans="1:12" ht="19.95" customHeight="1">
      <c r="A53" s="61">
        <v>20</v>
      </c>
      <c r="B53" s="73" t="s">
        <v>41</v>
      </c>
      <c r="C53" s="73" t="s">
        <v>270</v>
      </c>
      <c r="D53" s="80" t="s">
        <v>304</v>
      </c>
      <c r="E53" s="81">
        <v>16.951000000000001</v>
      </c>
      <c r="F53" s="92"/>
      <c r="G53" s="61"/>
    </row>
    <row r="54" spans="1:12" ht="18.899999999999999" customHeight="1">
      <c r="A54" s="62">
        <v>21</v>
      </c>
      <c r="B54" s="73" t="s">
        <v>305</v>
      </c>
      <c r="C54" s="73" t="s">
        <v>235</v>
      </c>
      <c r="D54" s="80" t="s">
        <v>306</v>
      </c>
      <c r="E54" s="81">
        <v>16.963999999999999</v>
      </c>
      <c r="F54" s="92"/>
      <c r="G54" s="61"/>
      <c r="J54" s="12"/>
      <c r="K54" s="12"/>
      <c r="L54" s="12"/>
    </row>
    <row r="55" spans="1:12" ht="18.899999999999999" customHeight="1">
      <c r="A55" s="61">
        <v>22</v>
      </c>
      <c r="B55" s="73" t="s">
        <v>307</v>
      </c>
      <c r="C55" s="73" t="s">
        <v>255</v>
      </c>
      <c r="D55" s="80" t="s">
        <v>308</v>
      </c>
      <c r="E55" s="81">
        <v>16.981000000000002</v>
      </c>
      <c r="F55" s="92"/>
      <c r="G55" s="61"/>
      <c r="J55" s="12"/>
      <c r="K55" s="12"/>
      <c r="L55" s="12"/>
    </row>
    <row r="56" spans="1:12" ht="18.899999999999999" customHeight="1">
      <c r="A56" s="61">
        <v>23</v>
      </c>
      <c r="B56" s="48" t="s">
        <v>245</v>
      </c>
      <c r="C56" s="48" t="s">
        <v>246</v>
      </c>
      <c r="D56" s="49" t="s">
        <v>309</v>
      </c>
      <c r="E56" s="50">
        <v>17.004000000000001</v>
      </c>
      <c r="F56" s="92"/>
      <c r="G56" s="61"/>
      <c r="J56" s="12"/>
      <c r="K56" s="12"/>
      <c r="L56" s="12"/>
    </row>
    <row r="57" spans="1:12" ht="18.899999999999999" customHeight="1">
      <c r="A57" s="62">
        <v>24</v>
      </c>
      <c r="B57" s="73" t="s">
        <v>310</v>
      </c>
      <c r="C57" s="73" t="s">
        <v>311</v>
      </c>
      <c r="D57" s="80" t="s">
        <v>312</v>
      </c>
      <c r="E57" s="81">
        <v>17.012</v>
      </c>
      <c r="F57" s="92"/>
      <c r="G57" s="61"/>
      <c r="J57" s="12"/>
      <c r="K57" s="12"/>
      <c r="L57" s="12"/>
    </row>
    <row r="58" spans="1:12" ht="18.600000000000001" customHeight="1">
      <c r="A58" s="61">
        <v>25</v>
      </c>
      <c r="B58" s="73" t="s">
        <v>220</v>
      </c>
      <c r="C58" s="73" t="s">
        <v>221</v>
      </c>
      <c r="D58" s="80" t="s">
        <v>313</v>
      </c>
      <c r="E58" s="81">
        <v>17.024000000000001</v>
      </c>
      <c r="F58" s="92"/>
      <c r="G58" s="61"/>
      <c r="J58" s="12"/>
      <c r="K58" s="12"/>
      <c r="L58" s="12"/>
    </row>
    <row r="59" spans="1:12" ht="19.95" customHeight="1">
      <c r="A59" s="61">
        <v>26</v>
      </c>
      <c r="B59" s="73" t="s">
        <v>314</v>
      </c>
      <c r="C59" s="73" t="s">
        <v>315</v>
      </c>
      <c r="D59" s="80" t="s">
        <v>316</v>
      </c>
      <c r="E59" s="81">
        <v>17.027000000000001</v>
      </c>
      <c r="F59" s="92"/>
      <c r="G59" s="61"/>
    </row>
    <row r="60" spans="1:12" ht="19.95" customHeight="1">
      <c r="A60" s="62">
        <v>27</v>
      </c>
      <c r="B60" s="73" t="s">
        <v>317</v>
      </c>
      <c r="C60" s="73" t="s">
        <v>318</v>
      </c>
      <c r="D60" s="80" t="s">
        <v>319</v>
      </c>
      <c r="E60" s="81">
        <v>17.044</v>
      </c>
      <c r="F60" s="92"/>
      <c r="G60" s="61"/>
    </row>
    <row r="61" spans="1:12" ht="18.899999999999999" customHeight="1">
      <c r="A61" s="61">
        <v>28</v>
      </c>
      <c r="B61" s="73" t="s">
        <v>310</v>
      </c>
      <c r="C61" s="73" t="s">
        <v>311</v>
      </c>
      <c r="D61" s="80" t="s">
        <v>320</v>
      </c>
      <c r="E61" s="81">
        <v>17.061</v>
      </c>
      <c r="F61" s="92"/>
      <c r="G61" s="61"/>
      <c r="J61" s="12"/>
      <c r="K61" s="12"/>
      <c r="L61" s="12"/>
    </row>
    <row r="62" spans="1:12" ht="18.899999999999999" customHeight="1">
      <c r="A62" s="61">
        <v>29</v>
      </c>
      <c r="B62" s="73" t="s">
        <v>223</v>
      </c>
      <c r="C62" s="73" t="s">
        <v>224</v>
      </c>
      <c r="D62" s="80" t="s">
        <v>321</v>
      </c>
      <c r="E62" s="81">
        <v>17.100999999999999</v>
      </c>
      <c r="F62" s="92"/>
      <c r="G62" s="61"/>
      <c r="J62" s="12"/>
      <c r="K62" s="12"/>
      <c r="L62" s="12"/>
    </row>
    <row r="63" spans="1:12" ht="18.899999999999999" customHeight="1">
      <c r="A63" s="61"/>
      <c r="B63" s="73"/>
      <c r="C63" s="73"/>
      <c r="D63" s="80"/>
      <c r="E63" s="81"/>
      <c r="F63" s="92"/>
      <c r="G63" s="61"/>
      <c r="J63" s="12"/>
      <c r="K63" s="12"/>
      <c r="L63" s="12"/>
    </row>
    <row r="64" spans="1:12" ht="18.899999999999999" customHeight="1">
      <c r="A64" s="61"/>
      <c r="B64" s="73"/>
      <c r="C64" s="73"/>
      <c r="D64" s="80"/>
      <c r="E64" s="81"/>
      <c r="F64" s="92"/>
      <c r="G64" s="61"/>
      <c r="J64" s="12"/>
      <c r="K64" s="12"/>
      <c r="L64" s="12"/>
    </row>
    <row r="65" spans="1:14" ht="18.600000000000001" customHeight="1">
      <c r="A65" s="61"/>
      <c r="B65" s="73"/>
      <c r="C65" s="73"/>
      <c r="D65" s="80"/>
      <c r="E65" s="81"/>
      <c r="F65" s="92"/>
      <c r="G65" s="61"/>
      <c r="J65" s="12"/>
      <c r="K65" s="12"/>
      <c r="L65" s="12"/>
    </row>
    <row r="66" spans="1:14" ht="19.95" customHeight="1">
      <c r="A66" s="61"/>
      <c r="B66" s="73"/>
      <c r="C66" s="73"/>
      <c r="D66" s="80"/>
      <c r="E66" s="81"/>
      <c r="F66" s="92"/>
      <c r="G66" s="61"/>
    </row>
    <row r="67" spans="1:14" ht="21">
      <c r="A67" s="193" t="s">
        <v>322</v>
      </c>
      <c r="B67" s="193"/>
      <c r="C67" s="193"/>
      <c r="D67" s="193"/>
      <c r="E67" s="193"/>
      <c r="F67" s="193"/>
      <c r="G67" s="193"/>
    </row>
    <row r="68" spans="1:14" ht="18.899999999999999" customHeight="1">
      <c r="A68" s="61">
        <v>1</v>
      </c>
      <c r="B68" s="48" t="s">
        <v>41</v>
      </c>
      <c r="C68" s="48" t="s">
        <v>270</v>
      </c>
      <c r="D68" s="49" t="s">
        <v>323</v>
      </c>
      <c r="E68" s="105">
        <v>17.119</v>
      </c>
      <c r="F68" s="92">
        <v>145</v>
      </c>
      <c r="G68" s="61"/>
      <c r="H68" s="125">
        <v>152</v>
      </c>
      <c r="I68" s="127">
        <f>H68-F68</f>
        <v>7</v>
      </c>
      <c r="J68" s="12"/>
      <c r="K68" s="12"/>
      <c r="L68" s="12"/>
    </row>
    <row r="69" spans="1:14" ht="18.899999999999999" customHeight="1">
      <c r="A69" s="61">
        <v>2</v>
      </c>
      <c r="B69" s="73" t="s">
        <v>254</v>
      </c>
      <c r="C69" s="73" t="s">
        <v>255</v>
      </c>
      <c r="D69" s="80" t="s">
        <v>324</v>
      </c>
      <c r="E69" s="81">
        <v>17.16</v>
      </c>
      <c r="F69" s="92">
        <v>121</v>
      </c>
      <c r="G69" s="61"/>
      <c r="H69" s="125">
        <v>127</v>
      </c>
      <c r="I69" s="127">
        <f t="shared" ref="I69:I72" si="21">H69-F69</f>
        <v>6</v>
      </c>
      <c r="J69" s="12"/>
      <c r="K69" s="12"/>
      <c r="L69" s="12"/>
    </row>
    <row r="70" spans="1:14" ht="18.899999999999999" customHeight="1">
      <c r="A70" s="61">
        <v>3</v>
      </c>
      <c r="B70" s="73" t="s">
        <v>325</v>
      </c>
      <c r="C70" s="73" t="s">
        <v>326</v>
      </c>
      <c r="D70" s="80" t="s">
        <v>327</v>
      </c>
      <c r="E70" s="81">
        <v>17.190000000000001</v>
      </c>
      <c r="F70" s="92">
        <v>97</v>
      </c>
      <c r="G70" s="61"/>
      <c r="H70" s="125">
        <v>101</v>
      </c>
      <c r="I70" s="127">
        <f t="shared" si="21"/>
        <v>4</v>
      </c>
      <c r="J70" s="12"/>
      <c r="K70" s="12"/>
      <c r="L70" s="12"/>
    </row>
    <row r="71" spans="1:14" ht="18.899999999999999" customHeight="1">
      <c r="A71" s="61">
        <v>4</v>
      </c>
      <c r="B71" s="73" t="s">
        <v>328</v>
      </c>
      <c r="C71" s="73" t="s">
        <v>329</v>
      </c>
      <c r="D71" s="80" t="s">
        <v>330</v>
      </c>
      <c r="E71" s="81">
        <v>17.2</v>
      </c>
      <c r="F71" s="92">
        <v>73</v>
      </c>
      <c r="G71" s="61"/>
      <c r="H71" s="125">
        <v>76</v>
      </c>
      <c r="I71" s="127">
        <f t="shared" si="21"/>
        <v>3</v>
      </c>
      <c r="J71" s="12"/>
      <c r="K71" s="12" t="str">
        <f>IF(MATCH($E73,B$2:H$2,1)=2,MATCH($E73,B$2:H$2,1),"")</f>
        <v/>
      </c>
      <c r="L71" s="12" t="str">
        <f>IF(MATCH($E73,B$2:H$2,1)=3,MATCH($E73,B$2:J$2,1),"")</f>
        <v/>
      </c>
      <c r="M71" s="7" t="str">
        <f>IF(MATCH($E73,B$2:H$2,1)=4,MATCH($E73,B$2:J$2,1),"")</f>
        <v/>
      </c>
      <c r="N71" s="7">
        <f>IF(MATCH($E73,B$2:J$2,1)=5,MATCH($E73,B$2:J$2,1),"")</f>
        <v>5</v>
      </c>
    </row>
    <row r="72" spans="1:14" ht="18.899999999999999" customHeight="1">
      <c r="A72" s="61">
        <v>5</v>
      </c>
      <c r="B72" s="73" t="s">
        <v>307</v>
      </c>
      <c r="C72" s="73" t="s">
        <v>255</v>
      </c>
      <c r="D72" s="80" t="s">
        <v>331</v>
      </c>
      <c r="E72" s="81">
        <v>17.225000000000001</v>
      </c>
      <c r="F72" s="92">
        <v>48</v>
      </c>
      <c r="G72" s="61"/>
      <c r="H72" s="125">
        <v>51</v>
      </c>
      <c r="I72" s="127">
        <f t="shared" si="21"/>
        <v>3</v>
      </c>
      <c r="J72" s="12"/>
      <c r="K72" s="12"/>
      <c r="L72" s="12"/>
    </row>
    <row r="73" spans="1:14" ht="18.899999999999999" customHeight="1">
      <c r="A73" s="61">
        <v>6</v>
      </c>
      <c r="B73" s="73" t="s">
        <v>332</v>
      </c>
      <c r="C73" s="73" t="s">
        <v>333</v>
      </c>
      <c r="D73" s="80" t="s">
        <v>334</v>
      </c>
      <c r="E73" s="81">
        <v>17.262</v>
      </c>
      <c r="F73" s="92"/>
      <c r="G73" s="61"/>
      <c r="J73" s="12"/>
      <c r="K73" s="12"/>
      <c r="L73" s="12"/>
    </row>
    <row r="74" spans="1:14" ht="18.899999999999999" customHeight="1">
      <c r="A74" s="61">
        <v>7</v>
      </c>
      <c r="B74" s="73" t="s">
        <v>335</v>
      </c>
      <c r="C74" s="73" t="s">
        <v>336</v>
      </c>
      <c r="D74" s="80" t="s">
        <v>337</v>
      </c>
      <c r="E74" s="81">
        <v>17.263000000000002</v>
      </c>
      <c r="F74" s="92"/>
      <c r="G74" s="61"/>
      <c r="J74" s="12"/>
      <c r="K74" s="12"/>
      <c r="L74" s="12"/>
    </row>
    <row r="75" spans="1:14" ht="18.899999999999999" customHeight="1">
      <c r="A75" s="61">
        <v>8</v>
      </c>
      <c r="B75" s="73" t="s">
        <v>338</v>
      </c>
      <c r="C75" s="73" t="s">
        <v>339</v>
      </c>
      <c r="D75" s="80" t="s">
        <v>340</v>
      </c>
      <c r="E75" s="81">
        <v>17.346</v>
      </c>
      <c r="F75" s="92"/>
      <c r="G75" s="61"/>
      <c r="J75" s="12"/>
      <c r="K75" s="12"/>
      <c r="L75" s="12"/>
    </row>
    <row r="76" spans="1:14" ht="18.899999999999999" customHeight="1">
      <c r="A76" s="61">
        <v>9</v>
      </c>
      <c r="B76" s="73" t="s">
        <v>341</v>
      </c>
      <c r="C76" s="73" t="s">
        <v>285</v>
      </c>
      <c r="D76" s="80" t="s">
        <v>342</v>
      </c>
      <c r="E76" s="81">
        <v>17.37</v>
      </c>
      <c r="F76" s="92"/>
      <c r="G76" s="61"/>
      <c r="J76" s="12"/>
      <c r="K76" s="12"/>
      <c r="L76" s="12"/>
    </row>
    <row r="77" spans="1:14" ht="18.899999999999999" customHeight="1">
      <c r="A77" s="61">
        <v>10</v>
      </c>
      <c r="B77" s="73" t="s">
        <v>343</v>
      </c>
      <c r="C77" s="73" t="s">
        <v>344</v>
      </c>
      <c r="D77" s="80" t="s">
        <v>345</v>
      </c>
      <c r="E77" s="81">
        <v>17.449000000000002</v>
      </c>
      <c r="F77" s="92"/>
      <c r="G77" s="61"/>
      <c r="J77" s="12"/>
      <c r="K77" s="12"/>
      <c r="L77" s="12"/>
    </row>
    <row r="78" spans="1:14" ht="18.899999999999999" customHeight="1">
      <c r="A78" s="61">
        <v>11</v>
      </c>
      <c r="B78" s="48" t="s">
        <v>346</v>
      </c>
      <c r="C78" s="48" t="s">
        <v>347</v>
      </c>
      <c r="D78" s="49" t="s">
        <v>348</v>
      </c>
      <c r="E78" s="50">
        <v>17.452000000000002</v>
      </c>
      <c r="F78" s="92"/>
      <c r="G78" s="61"/>
      <c r="J78" s="12"/>
      <c r="K78" s="12"/>
      <c r="L78" s="12"/>
    </row>
    <row r="79" spans="1:14" ht="18.899999999999999" customHeight="1">
      <c r="A79" s="61">
        <v>12</v>
      </c>
      <c r="B79" s="73" t="s">
        <v>349</v>
      </c>
      <c r="C79" s="73" t="s">
        <v>232</v>
      </c>
      <c r="D79" s="80" t="s">
        <v>350</v>
      </c>
      <c r="E79" s="81">
        <v>17.498000000000001</v>
      </c>
      <c r="F79" s="92"/>
      <c r="G79" s="61"/>
      <c r="J79" s="12"/>
      <c r="K79" s="12"/>
      <c r="L79" s="12"/>
    </row>
    <row r="80" spans="1:14" ht="18.899999999999999" customHeight="1">
      <c r="A80" s="61">
        <v>13</v>
      </c>
      <c r="B80" s="73" t="s">
        <v>239</v>
      </c>
      <c r="C80" s="73" t="s">
        <v>240</v>
      </c>
      <c r="D80" s="80" t="s">
        <v>351</v>
      </c>
      <c r="E80" s="81">
        <v>17.507999999999999</v>
      </c>
      <c r="F80" s="92"/>
      <c r="G80" s="61"/>
      <c r="J80" s="12"/>
      <c r="K80" s="12"/>
      <c r="L80" s="12"/>
    </row>
    <row r="81" spans="1:12" ht="18.899999999999999" customHeight="1">
      <c r="A81" s="61">
        <v>14</v>
      </c>
      <c r="B81" s="48" t="s">
        <v>284</v>
      </c>
      <c r="C81" s="48" t="s">
        <v>285</v>
      </c>
      <c r="D81" s="49" t="s">
        <v>352</v>
      </c>
      <c r="E81" s="50">
        <v>17.52</v>
      </c>
      <c r="F81" s="92"/>
      <c r="G81" s="61"/>
      <c r="J81" s="12"/>
      <c r="K81" s="12"/>
      <c r="L81" s="12"/>
    </row>
    <row r="82" spans="1:12" ht="18.899999999999999" customHeight="1">
      <c r="A82" s="61">
        <v>15</v>
      </c>
      <c r="B82" s="73" t="s">
        <v>353</v>
      </c>
      <c r="C82" s="73" t="s">
        <v>224</v>
      </c>
      <c r="D82" s="80" t="s">
        <v>354</v>
      </c>
      <c r="E82" s="81">
        <v>17.533999999999999</v>
      </c>
      <c r="F82" s="92"/>
      <c r="G82" s="61"/>
      <c r="J82" s="12"/>
      <c r="K82" s="12"/>
      <c r="L82" s="12"/>
    </row>
    <row r="83" spans="1:12" ht="18.899999999999999" customHeight="1">
      <c r="A83" s="61">
        <v>16</v>
      </c>
      <c r="B83" s="73" t="s">
        <v>317</v>
      </c>
      <c r="C83" s="73" t="s">
        <v>318</v>
      </c>
      <c r="D83" s="80" t="s">
        <v>355</v>
      </c>
      <c r="E83" s="81">
        <v>17.54</v>
      </c>
      <c r="F83" s="92"/>
      <c r="G83" s="11"/>
      <c r="J83" s="12"/>
      <c r="K83" s="12"/>
      <c r="L83" s="12"/>
    </row>
    <row r="84" spans="1:12" ht="18.899999999999999" customHeight="1">
      <c r="A84" s="61">
        <v>17</v>
      </c>
      <c r="B84" s="73" t="s">
        <v>273</v>
      </c>
      <c r="C84" s="73" t="s">
        <v>274</v>
      </c>
      <c r="D84" s="80" t="s">
        <v>356</v>
      </c>
      <c r="E84" s="81">
        <v>17.556000000000001</v>
      </c>
      <c r="F84" s="92"/>
      <c r="G84" s="11"/>
      <c r="J84" s="12"/>
      <c r="K84" s="12"/>
      <c r="L84" s="12"/>
    </row>
    <row r="85" spans="1:12" ht="18.899999999999999" customHeight="1">
      <c r="A85" s="61">
        <v>18</v>
      </c>
      <c r="B85" s="73" t="s">
        <v>36</v>
      </c>
      <c r="C85" s="73" t="s">
        <v>357</v>
      </c>
      <c r="D85" s="80" t="s">
        <v>358</v>
      </c>
      <c r="E85" s="81">
        <v>17.597000000000001</v>
      </c>
      <c r="F85" s="92"/>
      <c r="G85" s="11"/>
      <c r="J85" s="12"/>
      <c r="K85" s="12"/>
      <c r="L85" s="12"/>
    </row>
    <row r="86" spans="1:12" ht="18.899999999999999" customHeight="1">
      <c r="A86" s="61" t="s">
        <v>359</v>
      </c>
      <c r="B86" s="73"/>
      <c r="C86" s="73"/>
      <c r="D86" s="80"/>
      <c r="E86" s="81"/>
      <c r="F86" s="92"/>
      <c r="G86" s="11"/>
      <c r="J86" s="12"/>
      <c r="K86" s="12"/>
      <c r="L86" s="12"/>
    </row>
    <row r="87" spans="1:12" ht="18.899999999999999" customHeight="1">
      <c r="A87" s="61"/>
      <c r="B87" s="73"/>
      <c r="C87" s="73"/>
      <c r="D87" s="80"/>
      <c r="E87" s="81"/>
      <c r="F87" s="92"/>
      <c r="G87" s="11"/>
      <c r="J87" s="12"/>
      <c r="K87" s="12"/>
      <c r="L87" s="12"/>
    </row>
    <row r="88" spans="1:12" ht="21">
      <c r="A88" s="189" t="s">
        <v>360</v>
      </c>
      <c r="B88" s="190"/>
      <c r="C88" s="190"/>
      <c r="D88" s="190"/>
      <c r="E88" s="190"/>
      <c r="F88" s="190"/>
      <c r="G88" s="191"/>
    </row>
    <row r="89" spans="1:12" ht="18.899999999999999" customHeight="1">
      <c r="A89" s="61">
        <v>1</v>
      </c>
      <c r="B89" s="73" t="s">
        <v>361</v>
      </c>
      <c r="C89" s="73" t="s">
        <v>362</v>
      </c>
      <c r="D89" s="80" t="s">
        <v>363</v>
      </c>
      <c r="E89" s="81">
        <v>17.613</v>
      </c>
      <c r="F89" s="92">
        <v>130</v>
      </c>
      <c r="G89" s="61"/>
      <c r="H89" s="125">
        <v>136</v>
      </c>
      <c r="I89" s="127">
        <f>H89-F89</f>
        <v>6</v>
      </c>
    </row>
    <row r="90" spans="1:12" ht="18.899999999999999" customHeight="1">
      <c r="A90" s="61">
        <v>2</v>
      </c>
      <c r="B90" s="73" t="s">
        <v>364</v>
      </c>
      <c r="C90" s="73" t="s">
        <v>365</v>
      </c>
      <c r="D90" s="80" t="s">
        <v>366</v>
      </c>
      <c r="E90" s="81">
        <v>17.870999999999999</v>
      </c>
      <c r="F90" s="92">
        <v>108</v>
      </c>
      <c r="G90" s="61"/>
      <c r="H90" s="125">
        <v>113</v>
      </c>
      <c r="I90" s="127">
        <f t="shared" ref="I90:I93" si="22">H90-F90</f>
        <v>5</v>
      </c>
    </row>
    <row r="91" spans="1:12" ht="18.899999999999999" customHeight="1">
      <c r="A91" s="61">
        <v>3</v>
      </c>
      <c r="B91" s="73" t="s">
        <v>231</v>
      </c>
      <c r="C91" s="73" t="s">
        <v>232</v>
      </c>
      <c r="D91" s="80" t="s">
        <v>367</v>
      </c>
      <c r="E91" s="82">
        <v>17.876999999999999</v>
      </c>
      <c r="F91" s="92">
        <v>86</v>
      </c>
      <c r="G91" s="61"/>
      <c r="H91" s="125">
        <v>91</v>
      </c>
      <c r="I91" s="127">
        <f t="shared" si="22"/>
        <v>5</v>
      </c>
    </row>
    <row r="92" spans="1:12" ht="18.899999999999999" customHeight="1">
      <c r="A92" s="61">
        <v>4</v>
      </c>
      <c r="B92" s="48" t="s">
        <v>368</v>
      </c>
      <c r="C92" s="48" t="s">
        <v>298</v>
      </c>
      <c r="D92" s="49" t="s">
        <v>369</v>
      </c>
      <c r="E92" s="50">
        <v>17.887</v>
      </c>
      <c r="F92" s="92">
        <v>65</v>
      </c>
      <c r="G92" s="61"/>
      <c r="H92" s="125">
        <v>68</v>
      </c>
      <c r="I92" s="127">
        <f t="shared" si="22"/>
        <v>3</v>
      </c>
    </row>
    <row r="93" spans="1:12" ht="18.899999999999999" customHeight="1">
      <c r="A93" s="61">
        <v>5</v>
      </c>
      <c r="B93" s="48" t="s">
        <v>368</v>
      </c>
      <c r="C93" s="48" t="s">
        <v>298</v>
      </c>
      <c r="D93" s="49" t="s">
        <v>370</v>
      </c>
      <c r="E93" s="50">
        <v>17.966000000000001</v>
      </c>
      <c r="F93" s="92">
        <v>43</v>
      </c>
      <c r="G93" s="61"/>
      <c r="H93" s="125">
        <v>45</v>
      </c>
      <c r="I93" s="127">
        <f t="shared" si="22"/>
        <v>2</v>
      </c>
    </row>
    <row r="94" spans="1:12" ht="18.899999999999999" customHeight="1">
      <c r="A94" s="61">
        <v>6</v>
      </c>
      <c r="B94" s="73" t="s">
        <v>371</v>
      </c>
      <c r="C94" s="73" t="s">
        <v>372</v>
      </c>
      <c r="D94" s="80" t="s">
        <v>373</v>
      </c>
      <c r="E94" s="81">
        <v>17.974</v>
      </c>
      <c r="F94" s="92"/>
      <c r="G94" s="61"/>
    </row>
    <row r="95" spans="1:12" ht="18.899999999999999" customHeight="1">
      <c r="A95" s="61">
        <v>7</v>
      </c>
      <c r="B95" s="73" t="s">
        <v>353</v>
      </c>
      <c r="C95" s="73" t="s">
        <v>224</v>
      </c>
      <c r="D95" s="80" t="s">
        <v>374</v>
      </c>
      <c r="E95" s="81">
        <v>18.010999999999999</v>
      </c>
      <c r="F95" s="92"/>
      <c r="G95" s="61"/>
    </row>
    <row r="96" spans="1:12" ht="18.899999999999999" customHeight="1">
      <c r="A96" s="61">
        <v>8</v>
      </c>
      <c r="B96" s="48" t="s">
        <v>375</v>
      </c>
      <c r="C96" s="48" t="s">
        <v>376</v>
      </c>
      <c r="D96" s="49" t="s">
        <v>377</v>
      </c>
      <c r="E96" s="50">
        <v>18.047999999999998</v>
      </c>
      <c r="F96" s="92"/>
      <c r="G96" s="61"/>
    </row>
    <row r="97" spans="1:9" ht="18.899999999999999" customHeight="1">
      <c r="A97" s="61">
        <v>9</v>
      </c>
      <c r="B97" s="73" t="s">
        <v>378</v>
      </c>
      <c r="C97" s="73" t="s">
        <v>379</v>
      </c>
      <c r="D97" s="80" t="s">
        <v>380</v>
      </c>
      <c r="E97" s="81">
        <v>18.056999999999999</v>
      </c>
      <c r="F97" s="92"/>
      <c r="G97" s="61"/>
    </row>
    <row r="98" spans="1:9" ht="18.899999999999999" customHeight="1">
      <c r="A98" s="61"/>
      <c r="B98" s="73"/>
      <c r="C98" s="73"/>
      <c r="D98" s="80"/>
      <c r="E98" s="81"/>
      <c r="F98" s="92"/>
      <c r="G98" s="61"/>
    </row>
    <row r="99" spans="1:9" ht="18.899999999999999" hidden="1" customHeight="1">
      <c r="A99" s="61"/>
      <c r="B99" s="73"/>
      <c r="C99" s="73"/>
      <c r="D99" s="80"/>
      <c r="E99" s="81"/>
      <c r="F99" s="92"/>
      <c r="G99" s="61"/>
    </row>
    <row r="100" spans="1:9" ht="18.899999999999999" hidden="1" customHeight="1">
      <c r="A100" s="61"/>
      <c r="B100" s="73"/>
      <c r="C100" s="73"/>
      <c r="D100" s="80"/>
      <c r="E100" s="81"/>
      <c r="F100" s="92"/>
      <c r="G100" s="61"/>
    </row>
    <row r="101" spans="1:9" ht="18.899999999999999" hidden="1" customHeight="1">
      <c r="A101" s="61"/>
      <c r="B101" s="73"/>
      <c r="C101" s="73"/>
      <c r="D101" s="80"/>
      <c r="E101" s="81"/>
      <c r="F101" s="92"/>
      <c r="G101" s="61"/>
    </row>
    <row r="102" spans="1:9" ht="18.899999999999999" hidden="1" customHeight="1">
      <c r="A102" s="61"/>
      <c r="B102" s="73"/>
      <c r="C102" s="73"/>
      <c r="D102" s="80"/>
      <c r="E102" s="81"/>
      <c r="F102" s="92"/>
      <c r="G102" s="61"/>
    </row>
    <row r="103" spans="1:9" ht="18.899999999999999" hidden="1" customHeight="1">
      <c r="A103" s="61"/>
      <c r="B103" s="73"/>
      <c r="C103" s="73"/>
      <c r="D103" s="80"/>
      <c r="E103" s="81"/>
      <c r="F103" s="92"/>
      <c r="G103" s="61"/>
    </row>
    <row r="104" spans="1:9" ht="18.899999999999999" hidden="1" customHeight="1">
      <c r="A104" s="61"/>
      <c r="B104" s="73"/>
      <c r="C104" s="73"/>
      <c r="D104" s="80"/>
      <c r="E104" s="81"/>
      <c r="F104" s="92"/>
      <c r="G104" s="61"/>
    </row>
    <row r="105" spans="1:9" ht="18.899999999999999" hidden="1" customHeight="1">
      <c r="A105" s="61"/>
      <c r="B105" s="73"/>
      <c r="C105" s="73"/>
      <c r="D105" s="80"/>
      <c r="E105" s="81"/>
      <c r="F105" s="92"/>
      <c r="G105" s="61"/>
    </row>
    <row r="106" spans="1:9" ht="18.899999999999999" hidden="1" customHeight="1">
      <c r="A106" s="61"/>
      <c r="B106" s="73"/>
      <c r="C106" s="73"/>
      <c r="D106" s="80"/>
      <c r="E106" s="81"/>
      <c r="F106" s="92"/>
      <c r="G106" s="61"/>
    </row>
    <row r="107" spans="1:9" ht="18.899999999999999" hidden="1" customHeight="1">
      <c r="A107" s="61"/>
      <c r="B107" s="73"/>
      <c r="C107" s="73"/>
      <c r="D107" s="80"/>
      <c r="E107" s="81"/>
      <c r="F107" s="92"/>
      <c r="G107" s="61"/>
    </row>
    <row r="108" spans="1:9" ht="18.899999999999999" hidden="1" customHeight="1">
      <c r="A108" s="61"/>
      <c r="B108" s="73"/>
      <c r="C108" s="73"/>
      <c r="D108" s="80"/>
      <c r="E108" s="81"/>
      <c r="F108" s="92"/>
      <c r="G108" s="61"/>
    </row>
    <row r="109" spans="1:9" ht="21">
      <c r="A109" s="193" t="s">
        <v>381</v>
      </c>
      <c r="B109" s="193"/>
      <c r="C109" s="193"/>
      <c r="D109" s="193"/>
      <c r="E109" s="193"/>
      <c r="F109" s="193"/>
      <c r="G109" s="193"/>
    </row>
    <row r="110" spans="1:9" ht="18.899999999999999" customHeight="1">
      <c r="A110" s="61">
        <v>1</v>
      </c>
      <c r="B110" s="48" t="s">
        <v>276</v>
      </c>
      <c r="C110" s="48" t="s">
        <v>277</v>
      </c>
      <c r="D110" s="49" t="s">
        <v>382</v>
      </c>
      <c r="E110" s="107">
        <v>18.12</v>
      </c>
      <c r="F110" s="92">
        <v>107</v>
      </c>
      <c r="G110" s="61"/>
      <c r="H110" s="125">
        <v>112</v>
      </c>
      <c r="I110" s="127">
        <f>H110-F110</f>
        <v>5</v>
      </c>
    </row>
    <row r="111" spans="1:9" ht="18.899999999999999" customHeight="1">
      <c r="A111" s="61">
        <v>2</v>
      </c>
      <c r="B111" s="73" t="s">
        <v>383</v>
      </c>
      <c r="C111" s="73" t="s">
        <v>384</v>
      </c>
      <c r="D111" s="80" t="s">
        <v>385</v>
      </c>
      <c r="E111" s="81">
        <v>18.132000000000001</v>
      </c>
      <c r="F111" s="92">
        <v>89</v>
      </c>
      <c r="G111" s="61"/>
      <c r="H111" s="125">
        <v>93</v>
      </c>
      <c r="I111" s="127">
        <f t="shared" ref="I111:I114" si="23">H111-F111</f>
        <v>4</v>
      </c>
    </row>
    <row r="112" spans="1:9" ht="18.899999999999999" customHeight="1">
      <c r="A112" s="61">
        <v>3</v>
      </c>
      <c r="B112" s="48" t="s">
        <v>276</v>
      </c>
      <c r="C112" s="48" t="s">
        <v>277</v>
      </c>
      <c r="D112" s="49" t="s">
        <v>386</v>
      </c>
      <c r="E112" s="50">
        <v>18.14</v>
      </c>
      <c r="F112" s="92">
        <v>71</v>
      </c>
      <c r="G112" s="61"/>
      <c r="H112" s="125">
        <v>75</v>
      </c>
      <c r="I112" s="127">
        <f t="shared" si="23"/>
        <v>4</v>
      </c>
    </row>
    <row r="113" spans="1:9" ht="18.899999999999999" customHeight="1">
      <c r="A113" s="61">
        <v>4</v>
      </c>
      <c r="B113" s="73" t="s">
        <v>387</v>
      </c>
      <c r="C113" s="73" t="s">
        <v>16</v>
      </c>
      <c r="D113" s="80" t="s">
        <v>388</v>
      </c>
      <c r="E113" s="81">
        <v>18.167999999999999</v>
      </c>
      <c r="F113" s="92">
        <v>53</v>
      </c>
      <c r="G113" s="61"/>
      <c r="H113" s="125">
        <v>56</v>
      </c>
      <c r="I113" s="127">
        <f t="shared" si="23"/>
        <v>3</v>
      </c>
    </row>
    <row r="114" spans="1:9" ht="18.899999999999999" customHeight="1">
      <c r="A114" s="61">
        <v>5</v>
      </c>
      <c r="B114" s="73" t="s">
        <v>389</v>
      </c>
      <c r="C114" s="73" t="s">
        <v>333</v>
      </c>
      <c r="D114" s="80" t="s">
        <v>390</v>
      </c>
      <c r="E114" s="81">
        <v>18.178000000000001</v>
      </c>
      <c r="F114" s="92">
        <v>36</v>
      </c>
      <c r="G114" s="61"/>
      <c r="H114" s="125">
        <v>37</v>
      </c>
      <c r="I114" s="127">
        <f t="shared" si="23"/>
        <v>1</v>
      </c>
    </row>
    <row r="115" spans="1:9" ht="18.899999999999999" customHeight="1">
      <c r="A115" s="61">
        <v>6</v>
      </c>
      <c r="B115" s="73" t="s">
        <v>391</v>
      </c>
      <c r="C115" s="73" t="s">
        <v>392</v>
      </c>
      <c r="D115" s="80" t="s">
        <v>393</v>
      </c>
      <c r="E115" s="81">
        <v>18.245999999999999</v>
      </c>
      <c r="F115" s="92"/>
      <c r="G115" s="61"/>
    </row>
    <row r="116" spans="1:9" ht="18.899999999999999" customHeight="1">
      <c r="A116" s="61">
        <v>7</v>
      </c>
      <c r="B116" s="73" t="s">
        <v>394</v>
      </c>
      <c r="C116" s="73" t="s">
        <v>395</v>
      </c>
      <c r="D116" s="80" t="s">
        <v>396</v>
      </c>
      <c r="E116" s="81">
        <v>18.352</v>
      </c>
      <c r="F116" s="92"/>
      <c r="G116" s="61"/>
    </row>
    <row r="117" spans="1:9" ht="18.899999999999999" customHeight="1">
      <c r="A117" s="61">
        <v>8</v>
      </c>
      <c r="B117" s="73" t="s">
        <v>310</v>
      </c>
      <c r="C117" s="73" t="s">
        <v>311</v>
      </c>
      <c r="D117" s="80" t="s">
        <v>397</v>
      </c>
      <c r="E117" s="81">
        <v>18.37</v>
      </c>
      <c r="F117" s="92"/>
      <c r="G117" s="61"/>
    </row>
    <row r="118" spans="1:9" ht="18.899999999999999" customHeight="1">
      <c r="A118" s="61">
        <v>9</v>
      </c>
      <c r="B118" s="73" t="s">
        <v>398</v>
      </c>
      <c r="C118" s="73" t="s">
        <v>399</v>
      </c>
      <c r="D118" s="80" t="s">
        <v>400</v>
      </c>
      <c r="E118" s="81">
        <v>18.452999999999999</v>
      </c>
      <c r="F118" s="92"/>
      <c r="G118" s="61"/>
    </row>
    <row r="119" spans="1:9" ht="18.899999999999999" customHeight="1">
      <c r="A119" s="61">
        <v>10</v>
      </c>
      <c r="B119" s="73" t="s">
        <v>33</v>
      </c>
      <c r="C119" s="73" t="s">
        <v>401</v>
      </c>
      <c r="D119" s="80" t="s">
        <v>402</v>
      </c>
      <c r="E119" s="81">
        <v>18.507999999999999</v>
      </c>
      <c r="F119" s="92"/>
      <c r="G119" s="61"/>
    </row>
    <row r="120" spans="1:9" ht="18.899999999999999" customHeight="1">
      <c r="A120" s="61">
        <v>11</v>
      </c>
      <c r="B120" s="73" t="s">
        <v>36</v>
      </c>
      <c r="C120" s="73" t="s">
        <v>403</v>
      </c>
      <c r="D120" s="80" t="s">
        <v>404</v>
      </c>
      <c r="E120" s="81">
        <v>18.542000000000002</v>
      </c>
      <c r="F120" s="92"/>
      <c r="G120" s="61"/>
    </row>
    <row r="121" spans="1:9" ht="18.899999999999999" customHeight="1">
      <c r="A121" s="61">
        <v>12</v>
      </c>
      <c r="B121" s="73" t="s">
        <v>251</v>
      </c>
      <c r="C121" s="73" t="s">
        <v>405</v>
      </c>
      <c r="D121" s="80" t="s">
        <v>406</v>
      </c>
      <c r="E121" s="81">
        <v>18.803000000000001</v>
      </c>
      <c r="F121" s="92"/>
      <c r="G121" s="61"/>
    </row>
    <row r="122" spans="1:9" ht="18.899999999999999" customHeight="1">
      <c r="A122" s="61">
        <v>13</v>
      </c>
      <c r="B122" s="73" t="s">
        <v>391</v>
      </c>
      <c r="C122" s="73" t="s">
        <v>392</v>
      </c>
      <c r="D122" s="80" t="s">
        <v>407</v>
      </c>
      <c r="E122" s="81">
        <v>20.321999999999999</v>
      </c>
      <c r="F122" s="92"/>
      <c r="G122" s="61"/>
    </row>
    <row r="123" spans="1:9" ht="18.899999999999999" customHeight="1">
      <c r="A123" s="61">
        <v>14</v>
      </c>
      <c r="B123" s="73" t="s">
        <v>371</v>
      </c>
      <c r="C123" s="73" t="s">
        <v>408</v>
      </c>
      <c r="D123" s="80" t="s">
        <v>409</v>
      </c>
      <c r="E123" s="81">
        <v>22.593</v>
      </c>
      <c r="F123" s="92"/>
      <c r="G123" s="61"/>
    </row>
    <row r="124" spans="1:9" ht="18.899999999999999" customHeight="1">
      <c r="A124" s="61"/>
      <c r="B124" s="73"/>
      <c r="C124" s="73"/>
      <c r="D124" s="80"/>
      <c r="E124" s="81"/>
      <c r="F124" s="92"/>
      <c r="G124" s="61"/>
    </row>
    <row r="125" spans="1:9" ht="18.899999999999999" customHeight="1">
      <c r="A125" s="61"/>
      <c r="B125" s="73"/>
      <c r="C125" s="73"/>
      <c r="D125" s="80"/>
      <c r="E125" s="81"/>
      <c r="F125" s="92"/>
      <c r="G125" s="61"/>
    </row>
    <row r="126" spans="1:9" ht="18.899999999999999" customHeight="1">
      <c r="A126" s="61"/>
      <c r="B126" s="73"/>
      <c r="C126" s="73"/>
      <c r="D126" s="80"/>
      <c r="E126" s="81"/>
      <c r="F126" s="92"/>
      <c r="G126" s="61"/>
    </row>
    <row r="127" spans="1:9" ht="18.899999999999999" customHeight="1">
      <c r="A127" s="61"/>
      <c r="B127" s="73"/>
      <c r="C127" s="73"/>
      <c r="D127" s="80"/>
      <c r="E127" s="81"/>
      <c r="F127" s="92"/>
      <c r="G127" s="61"/>
    </row>
    <row r="128" spans="1:9" ht="18.899999999999999" customHeight="1">
      <c r="A128" s="61"/>
      <c r="B128" s="73"/>
      <c r="C128" s="73"/>
      <c r="D128" s="80"/>
      <c r="E128" s="81"/>
      <c r="F128" s="92"/>
      <c r="G128" s="61"/>
    </row>
    <row r="129" spans="1:7" ht="18.899999999999999" customHeight="1">
      <c r="A129" s="61"/>
      <c r="B129" s="73"/>
      <c r="C129" s="73"/>
      <c r="D129" s="80"/>
      <c r="E129" s="81"/>
      <c r="F129" s="92"/>
      <c r="G129" s="61"/>
    </row>
    <row r="130" spans="1:7" ht="21">
      <c r="A130" s="193" t="s">
        <v>58</v>
      </c>
      <c r="B130" s="193"/>
      <c r="C130" s="193"/>
      <c r="D130" s="193"/>
      <c r="E130" s="193"/>
      <c r="F130" s="193"/>
      <c r="G130" s="193"/>
    </row>
    <row r="131" spans="1:7" ht="18.899999999999999" customHeight="1">
      <c r="A131" s="61">
        <v>1</v>
      </c>
      <c r="B131" s="73" t="s">
        <v>307</v>
      </c>
      <c r="C131" s="73" t="s">
        <v>255</v>
      </c>
      <c r="D131" s="80" t="s">
        <v>410</v>
      </c>
      <c r="E131" s="81">
        <v>915.82399999999996</v>
      </c>
      <c r="F131" s="89"/>
      <c r="G131" s="11"/>
    </row>
    <row r="132" spans="1:7" ht="18.899999999999999" customHeight="1">
      <c r="A132" s="61">
        <v>2</v>
      </c>
      <c r="B132" s="73" t="s">
        <v>129</v>
      </c>
      <c r="C132" s="73" t="s">
        <v>130</v>
      </c>
      <c r="D132" s="80" t="s">
        <v>411</v>
      </c>
      <c r="E132" s="81">
        <v>916.31799999999998</v>
      </c>
      <c r="F132" s="89"/>
      <c r="G132" s="11"/>
    </row>
    <row r="133" spans="1:7" ht="18.899999999999999" customHeight="1">
      <c r="A133" s="61">
        <v>3</v>
      </c>
      <c r="B133" s="73" t="s">
        <v>412</v>
      </c>
      <c r="C133" s="73" t="s">
        <v>413</v>
      </c>
      <c r="D133" s="80" t="s">
        <v>414</v>
      </c>
      <c r="E133" s="81">
        <v>916.45799999999997</v>
      </c>
      <c r="F133" s="89"/>
      <c r="G133" s="11"/>
    </row>
    <row r="134" spans="1:7" ht="18.899999999999999" customHeight="1">
      <c r="A134" s="61">
        <v>4</v>
      </c>
      <c r="B134" s="73" t="s">
        <v>415</v>
      </c>
      <c r="C134" s="73" t="s">
        <v>416</v>
      </c>
      <c r="D134" s="80" t="s">
        <v>417</v>
      </c>
      <c r="E134" s="81">
        <v>916.48400000000004</v>
      </c>
      <c r="F134" s="89"/>
      <c r="G134" s="11"/>
    </row>
    <row r="135" spans="1:7" ht="18.899999999999999" customHeight="1">
      <c r="A135" s="61">
        <v>5</v>
      </c>
      <c r="B135" s="73" t="s">
        <v>109</v>
      </c>
      <c r="C135" s="73" t="s">
        <v>110</v>
      </c>
      <c r="D135" s="80" t="s">
        <v>418</v>
      </c>
      <c r="E135" s="81">
        <v>916.57899999999995</v>
      </c>
      <c r="F135" s="89"/>
      <c r="G135" s="11"/>
    </row>
    <row r="136" spans="1:7" ht="18.899999999999999" customHeight="1">
      <c r="A136" s="61">
        <v>6</v>
      </c>
      <c r="B136" s="73" t="s">
        <v>419</v>
      </c>
      <c r="C136" s="73" t="s">
        <v>164</v>
      </c>
      <c r="D136" s="80" t="s">
        <v>420</v>
      </c>
      <c r="E136" s="81">
        <v>916.93200000000002</v>
      </c>
      <c r="F136" s="89"/>
      <c r="G136" s="11"/>
    </row>
    <row r="137" spans="1:7" ht="18.899999999999999" customHeight="1">
      <c r="A137" s="61">
        <v>7</v>
      </c>
      <c r="B137" s="73" t="s">
        <v>217</v>
      </c>
      <c r="C137" s="73" t="s">
        <v>421</v>
      </c>
      <c r="D137" s="80" t="s">
        <v>422</v>
      </c>
      <c r="E137" s="81">
        <v>917.00900000000001</v>
      </c>
      <c r="F137" s="89"/>
      <c r="G137" s="11"/>
    </row>
    <row r="138" spans="1:7" ht="18.899999999999999" customHeight="1">
      <c r="A138" s="61">
        <v>8</v>
      </c>
      <c r="B138" s="48" t="s">
        <v>276</v>
      </c>
      <c r="C138" s="48" t="s">
        <v>277</v>
      </c>
      <c r="D138" s="49" t="s">
        <v>423</v>
      </c>
      <c r="E138" s="50">
        <v>917.04600000000005</v>
      </c>
      <c r="F138" s="89"/>
      <c r="G138" s="11"/>
    </row>
    <row r="139" spans="1:7" ht="18.899999999999999" customHeight="1">
      <c r="A139" s="61">
        <v>9</v>
      </c>
      <c r="B139" s="73" t="s">
        <v>207</v>
      </c>
      <c r="C139" s="73" t="s">
        <v>208</v>
      </c>
      <c r="D139" s="80" t="s">
        <v>424</v>
      </c>
      <c r="E139" s="81">
        <v>917.08100000000002</v>
      </c>
      <c r="F139" s="89"/>
      <c r="G139" s="11"/>
    </row>
    <row r="140" spans="1:7" ht="18.899999999999999" customHeight="1">
      <c r="A140" s="61">
        <v>10</v>
      </c>
      <c r="B140" s="48" t="s">
        <v>257</v>
      </c>
      <c r="C140" s="48" t="s">
        <v>258</v>
      </c>
      <c r="D140" s="49" t="s">
        <v>425</v>
      </c>
      <c r="E140" s="50">
        <v>917.13300000000004</v>
      </c>
      <c r="F140" s="89"/>
      <c r="G140" s="11"/>
    </row>
    <row r="141" spans="1:7" ht="18.899999999999999" customHeight="1">
      <c r="A141" s="61">
        <v>11</v>
      </c>
      <c r="B141" s="73" t="s">
        <v>426</v>
      </c>
      <c r="C141" s="73" t="s">
        <v>427</v>
      </c>
      <c r="D141" s="80" t="s">
        <v>428</v>
      </c>
      <c r="E141" s="81">
        <v>917.18799999999999</v>
      </c>
      <c r="F141" s="89"/>
      <c r="G141" s="11"/>
    </row>
    <row r="142" spans="1:7" ht="18.899999999999999" customHeight="1">
      <c r="A142" s="61">
        <v>12</v>
      </c>
      <c r="B142" s="73" t="s">
        <v>429</v>
      </c>
      <c r="C142" s="73" t="s">
        <v>430</v>
      </c>
      <c r="D142" s="80" t="s">
        <v>431</v>
      </c>
      <c r="E142" s="81">
        <v>917.279</v>
      </c>
      <c r="F142" s="89"/>
      <c r="G142" s="11"/>
    </row>
    <row r="143" spans="1:7" ht="18.899999999999999" customHeight="1">
      <c r="A143" s="61">
        <v>13</v>
      </c>
      <c r="B143" s="73" t="s">
        <v>220</v>
      </c>
      <c r="C143" s="73" t="s">
        <v>432</v>
      </c>
      <c r="D143" s="80" t="s">
        <v>433</v>
      </c>
      <c r="E143" s="81">
        <v>917.46100000000001</v>
      </c>
      <c r="F143" s="89"/>
      <c r="G143" s="11"/>
    </row>
    <row r="144" spans="1:7" ht="18.899999999999999" customHeight="1">
      <c r="A144" s="61">
        <v>14</v>
      </c>
      <c r="B144" s="73" t="s">
        <v>434</v>
      </c>
      <c r="C144" s="73" t="s">
        <v>399</v>
      </c>
      <c r="D144" s="80" t="s">
        <v>435</v>
      </c>
      <c r="E144" s="81">
        <v>917.65</v>
      </c>
      <c r="F144" s="89"/>
      <c r="G144" s="11"/>
    </row>
    <row r="145" spans="1:7" ht="18.899999999999999" customHeight="1">
      <c r="A145" s="61">
        <v>15</v>
      </c>
      <c r="B145" s="73" t="s">
        <v>436</v>
      </c>
      <c r="C145" s="73" t="s">
        <v>326</v>
      </c>
      <c r="D145" s="80" t="s">
        <v>437</v>
      </c>
      <c r="E145" s="81">
        <v>919.09900000000005</v>
      </c>
      <c r="F145" s="89"/>
      <c r="G145" s="11"/>
    </row>
    <row r="146" spans="1:7" ht="18.899999999999999" customHeight="1">
      <c r="A146" s="61">
        <v>16</v>
      </c>
      <c r="B146" s="73" t="s">
        <v>438</v>
      </c>
      <c r="C146" s="73" t="s">
        <v>439</v>
      </c>
      <c r="D146" s="73" t="s">
        <v>440</v>
      </c>
      <c r="E146" s="106">
        <v>921.35500000000002</v>
      </c>
      <c r="F146" s="89"/>
      <c r="G146" s="11"/>
    </row>
    <row r="147" spans="1:7" ht="18.899999999999999" customHeight="1">
      <c r="A147" s="61">
        <v>17</v>
      </c>
      <c r="B147" s="73" t="s">
        <v>16</v>
      </c>
      <c r="C147" s="73" t="s">
        <v>235</v>
      </c>
      <c r="D147" s="73" t="s">
        <v>441</v>
      </c>
      <c r="E147" s="106">
        <v>924.86500000000001</v>
      </c>
      <c r="F147" s="89"/>
      <c r="G147" s="11"/>
    </row>
    <row r="148" spans="1:7" ht="18.899999999999999" customHeight="1">
      <c r="A148" s="61">
        <v>18</v>
      </c>
      <c r="B148" s="73" t="s">
        <v>442</v>
      </c>
      <c r="C148" s="73" t="s">
        <v>443</v>
      </c>
      <c r="D148" s="73" t="s">
        <v>444</v>
      </c>
      <c r="E148" s="106">
        <v>933.56100000000004</v>
      </c>
      <c r="F148" s="89"/>
      <c r="G148" s="11"/>
    </row>
    <row r="149" spans="1:7" ht="18.899999999999999" customHeight="1">
      <c r="A149" s="61">
        <v>19</v>
      </c>
      <c r="B149" s="73" t="s">
        <v>445</v>
      </c>
      <c r="C149" s="73" t="s">
        <v>446</v>
      </c>
      <c r="D149" s="73" t="s">
        <v>334</v>
      </c>
      <c r="E149" s="106">
        <v>999.99900000000002</v>
      </c>
      <c r="F149" s="89"/>
      <c r="G149" s="11"/>
    </row>
    <row r="150" spans="1:7">
      <c r="A150" s="61">
        <v>20</v>
      </c>
      <c r="B150" s="73" t="s">
        <v>33</v>
      </c>
      <c r="C150" s="73" t="s">
        <v>447</v>
      </c>
      <c r="D150" s="73" t="s">
        <v>448</v>
      </c>
      <c r="E150" s="106">
        <v>999.99900000000002</v>
      </c>
      <c r="F150" s="89"/>
      <c r="G150" s="11"/>
    </row>
    <row r="151" spans="1:7" ht="15" customHeight="1">
      <c r="A151" s="76"/>
      <c r="B151" s="13"/>
      <c r="C151" s="13"/>
      <c r="D151" s="13"/>
      <c r="E151" s="6"/>
      <c r="F151" s="86"/>
      <c r="G151" s="6"/>
    </row>
    <row r="152" spans="1:7" ht="15" customHeight="1">
      <c r="A152" s="76"/>
      <c r="B152" s="13"/>
      <c r="C152" s="13"/>
      <c r="D152" s="13"/>
      <c r="E152" s="6"/>
      <c r="F152" s="86"/>
      <c r="G152" s="6"/>
    </row>
    <row r="153" spans="1:7" ht="15" customHeight="1">
      <c r="A153" s="76"/>
      <c r="B153" s="13"/>
      <c r="C153" s="13"/>
      <c r="D153" s="13"/>
      <c r="E153" s="6"/>
      <c r="F153" s="86"/>
      <c r="G153" s="6"/>
    </row>
    <row r="154" spans="1:7" ht="15" customHeight="1">
      <c r="A154" s="76"/>
      <c r="B154" s="13"/>
      <c r="C154" s="13"/>
      <c r="D154" s="13"/>
      <c r="E154" s="6"/>
      <c r="F154" s="86"/>
      <c r="G154" s="6"/>
    </row>
    <row r="155" spans="1:7" ht="15" customHeight="1">
      <c r="A155" s="76"/>
      <c r="B155" s="13"/>
      <c r="C155" s="13"/>
      <c r="D155" s="13"/>
      <c r="E155" s="6"/>
      <c r="F155" s="86"/>
      <c r="G155" s="6"/>
    </row>
    <row r="156" spans="1:7" ht="15" customHeight="1">
      <c r="A156" s="76"/>
      <c r="B156" s="13"/>
      <c r="C156" s="13"/>
      <c r="D156" s="13"/>
      <c r="E156" s="6"/>
      <c r="F156" s="86"/>
      <c r="G156" s="6"/>
    </row>
    <row r="157" spans="1:7" ht="15" customHeight="1">
      <c r="A157" s="76"/>
      <c r="B157" s="13"/>
      <c r="C157" s="13"/>
      <c r="D157" s="13"/>
      <c r="E157" s="6"/>
      <c r="F157" s="86"/>
      <c r="G157" s="6"/>
    </row>
    <row r="158" spans="1:7" ht="15" customHeight="1">
      <c r="A158" s="76"/>
      <c r="B158" s="13"/>
      <c r="C158" s="13"/>
      <c r="D158" s="13"/>
      <c r="E158" s="6"/>
      <c r="F158" s="86"/>
      <c r="G158" s="6"/>
    </row>
    <row r="159" spans="1:7" ht="15" customHeight="1">
      <c r="A159" s="76"/>
      <c r="B159" s="13"/>
      <c r="C159" s="13"/>
      <c r="D159" s="13"/>
      <c r="E159" s="6"/>
      <c r="F159" s="86"/>
      <c r="G159" s="6"/>
    </row>
    <row r="160" spans="1:7" ht="15" customHeight="1">
      <c r="A160" s="76"/>
      <c r="B160" s="13"/>
      <c r="C160" s="13"/>
      <c r="D160" s="13"/>
      <c r="E160" s="6"/>
      <c r="F160" s="86"/>
      <c r="G160" s="6"/>
    </row>
    <row r="161" spans="1:7" ht="15" customHeight="1">
      <c r="A161" s="76"/>
      <c r="B161" s="13"/>
      <c r="C161" s="13"/>
      <c r="D161" s="13"/>
      <c r="E161" s="6"/>
      <c r="F161" s="86"/>
      <c r="G161" s="6"/>
    </row>
    <row r="162" spans="1:7" ht="15" customHeight="1">
      <c r="A162" s="76"/>
      <c r="B162" s="13"/>
      <c r="C162" s="13"/>
      <c r="D162" s="13"/>
      <c r="E162" s="6"/>
      <c r="F162" s="86"/>
      <c r="G162" s="6"/>
    </row>
    <row r="163" spans="1:7" ht="15" customHeight="1">
      <c r="A163" s="76"/>
      <c r="B163" s="13"/>
      <c r="C163" s="13"/>
      <c r="D163" s="13"/>
      <c r="E163" s="6"/>
      <c r="F163" s="86"/>
      <c r="G163" s="6"/>
    </row>
    <row r="164" spans="1:7" ht="15" customHeight="1">
      <c r="A164" s="76"/>
      <c r="B164" s="13"/>
      <c r="C164" s="13"/>
      <c r="D164" s="13"/>
      <c r="E164" s="6"/>
      <c r="F164" s="86"/>
      <c r="G164" s="6"/>
    </row>
    <row r="165" spans="1:7" ht="15" customHeight="1">
      <c r="A165" s="76"/>
      <c r="B165" s="13"/>
      <c r="C165" s="13"/>
      <c r="D165" s="13"/>
      <c r="E165" s="6"/>
      <c r="F165" s="86"/>
      <c r="G165" s="6"/>
    </row>
    <row r="166" spans="1:7" ht="15" customHeight="1">
      <c r="A166" s="76"/>
      <c r="B166" s="13"/>
      <c r="C166" s="13"/>
      <c r="D166" s="13"/>
      <c r="E166" s="6"/>
      <c r="F166" s="86"/>
      <c r="G166" s="6"/>
    </row>
    <row r="167" spans="1:7" ht="15" customHeight="1">
      <c r="A167" s="76"/>
      <c r="B167" s="13"/>
      <c r="C167" s="13"/>
      <c r="D167" s="13"/>
      <c r="E167" s="6"/>
      <c r="F167" s="86"/>
      <c r="G167" s="6"/>
    </row>
    <row r="168" spans="1:7" ht="15" customHeight="1">
      <c r="A168" s="76"/>
      <c r="B168" s="13"/>
      <c r="C168" s="13"/>
      <c r="D168" s="13"/>
      <c r="E168" s="6"/>
      <c r="F168" s="86"/>
      <c r="G168" s="6"/>
    </row>
    <row r="169" spans="1:7" ht="15" customHeight="1">
      <c r="A169" s="76"/>
      <c r="B169" s="13"/>
      <c r="C169" s="13"/>
      <c r="D169" s="13"/>
      <c r="E169" s="6"/>
      <c r="F169" s="86"/>
      <c r="G169" s="6"/>
    </row>
    <row r="170" spans="1:7" ht="15" customHeight="1">
      <c r="A170" s="76"/>
      <c r="B170" s="13"/>
      <c r="C170" s="13"/>
      <c r="D170" s="13"/>
      <c r="E170" s="6"/>
      <c r="F170" s="86"/>
      <c r="G170" s="6"/>
    </row>
    <row r="171" spans="1:7" ht="15" customHeight="1">
      <c r="A171" s="76"/>
      <c r="B171" s="13"/>
      <c r="C171" s="13"/>
      <c r="D171" s="13"/>
      <c r="E171" s="6"/>
      <c r="F171" s="86"/>
      <c r="G171" s="6"/>
    </row>
    <row r="172" spans="1:7" ht="15" customHeight="1">
      <c r="A172" s="76"/>
      <c r="B172" s="13"/>
      <c r="C172" s="13"/>
      <c r="D172" s="13"/>
      <c r="E172" s="6"/>
      <c r="F172" s="86"/>
      <c r="G172" s="6"/>
    </row>
    <row r="173" spans="1:7" ht="15" customHeight="1">
      <c r="A173" s="76"/>
      <c r="B173" s="13"/>
      <c r="C173" s="13"/>
      <c r="D173" s="13"/>
      <c r="E173" s="6"/>
      <c r="F173" s="86"/>
      <c r="G173" s="6"/>
    </row>
    <row r="174" spans="1:7" ht="15" customHeight="1">
      <c r="A174" s="76"/>
      <c r="B174" s="13"/>
      <c r="C174" s="13"/>
      <c r="D174" s="13"/>
      <c r="E174" s="6"/>
      <c r="F174" s="86"/>
      <c r="G174" s="6"/>
    </row>
    <row r="175" spans="1:7" ht="15" customHeight="1">
      <c r="A175" s="76"/>
      <c r="B175" s="13"/>
      <c r="C175" s="13"/>
      <c r="D175" s="13"/>
      <c r="E175" s="6"/>
      <c r="F175" s="86"/>
      <c r="G175" s="6"/>
    </row>
    <row r="176" spans="1:7" ht="15" customHeight="1">
      <c r="A176" s="76"/>
      <c r="B176" s="13"/>
      <c r="C176" s="13"/>
      <c r="D176" s="13"/>
      <c r="E176" s="6"/>
      <c r="F176" s="86"/>
      <c r="G176" s="6"/>
    </row>
    <row r="177" spans="1:7" ht="15" customHeight="1">
      <c r="A177" s="76"/>
      <c r="B177" s="13"/>
      <c r="C177" s="13"/>
      <c r="D177" s="13"/>
      <c r="E177" s="6"/>
      <c r="F177" s="86"/>
      <c r="G177" s="6"/>
    </row>
    <row r="178" spans="1:7" ht="15" customHeight="1">
      <c r="A178" s="76"/>
      <c r="B178" s="13"/>
      <c r="C178" s="13"/>
      <c r="D178" s="13"/>
      <c r="E178" s="6"/>
      <c r="F178" s="86"/>
      <c r="G178" s="6"/>
    </row>
    <row r="179" spans="1:7" ht="15" customHeight="1">
      <c r="A179" s="76"/>
      <c r="B179" s="13"/>
      <c r="C179" s="13"/>
      <c r="D179" s="13"/>
      <c r="E179" s="6"/>
      <c r="F179" s="86"/>
      <c r="G179" s="6"/>
    </row>
    <row r="180" spans="1:7" ht="15" customHeight="1">
      <c r="A180" s="76"/>
      <c r="B180" s="13"/>
      <c r="C180" s="13"/>
      <c r="D180" s="13"/>
      <c r="E180" s="6"/>
      <c r="F180" s="86"/>
      <c r="G180" s="6"/>
    </row>
    <row r="181" spans="1:7" ht="15" customHeight="1">
      <c r="A181" s="76"/>
      <c r="B181" s="13"/>
      <c r="C181" s="13"/>
      <c r="D181" s="13"/>
      <c r="E181" s="6"/>
      <c r="F181" s="86"/>
      <c r="G181" s="6"/>
    </row>
    <row r="182" spans="1:7" ht="15" customHeight="1">
      <c r="A182" s="76"/>
      <c r="B182" s="13"/>
      <c r="C182" s="13"/>
      <c r="D182" s="13"/>
      <c r="E182" s="6"/>
      <c r="F182" s="86"/>
      <c r="G182" s="6"/>
    </row>
    <row r="183" spans="1:7" ht="15" customHeight="1">
      <c r="A183" s="76"/>
      <c r="B183" s="13"/>
      <c r="C183" s="13"/>
      <c r="D183" s="13"/>
      <c r="E183" s="6"/>
      <c r="F183" s="86"/>
      <c r="G183" s="6"/>
    </row>
    <row r="184" spans="1:7" ht="15" customHeight="1">
      <c r="A184" s="76"/>
      <c r="B184" s="13"/>
      <c r="C184" s="13"/>
      <c r="D184" s="13"/>
      <c r="E184" s="6"/>
      <c r="F184" s="86"/>
      <c r="G184" s="6"/>
    </row>
    <row r="185" spans="1:7" ht="15" customHeight="1">
      <c r="A185" s="76"/>
      <c r="B185" s="13"/>
      <c r="C185" s="13"/>
      <c r="D185" s="13"/>
      <c r="E185" s="6"/>
      <c r="F185" s="86"/>
      <c r="G185" s="6"/>
    </row>
    <row r="186" spans="1:7" ht="15" customHeight="1">
      <c r="A186" s="76"/>
      <c r="B186" s="13"/>
      <c r="C186" s="13"/>
      <c r="D186" s="13"/>
      <c r="E186" s="6"/>
      <c r="F186" s="86"/>
      <c r="G186" s="6"/>
    </row>
    <row r="187" spans="1:7" ht="15" customHeight="1">
      <c r="A187" s="76"/>
      <c r="B187" s="13"/>
      <c r="C187" s="13"/>
      <c r="D187" s="13"/>
      <c r="E187" s="6"/>
      <c r="F187" s="86"/>
      <c r="G187" s="6"/>
    </row>
    <row r="188" spans="1:7" ht="15" customHeight="1">
      <c r="A188" s="76"/>
      <c r="B188" s="13"/>
      <c r="C188" s="13"/>
      <c r="D188" s="13"/>
      <c r="E188" s="6"/>
      <c r="F188" s="86"/>
      <c r="G188" s="6"/>
    </row>
    <row r="189" spans="1:7" ht="15" customHeight="1">
      <c r="A189" s="76"/>
      <c r="B189" s="13"/>
      <c r="C189" s="13"/>
      <c r="D189" s="13"/>
      <c r="E189" s="6"/>
      <c r="F189" s="86"/>
      <c r="G189" s="6"/>
    </row>
    <row r="190" spans="1:7" ht="15" customHeight="1">
      <c r="A190" s="76"/>
      <c r="B190" s="13"/>
      <c r="C190" s="13"/>
      <c r="D190" s="13"/>
      <c r="E190" s="6"/>
      <c r="F190" s="86"/>
      <c r="G190" s="6"/>
    </row>
    <row r="191" spans="1:7" ht="15" customHeight="1">
      <c r="A191" s="76"/>
      <c r="B191" s="13"/>
      <c r="C191" s="13"/>
      <c r="D191" s="13"/>
      <c r="E191" s="6"/>
      <c r="F191" s="86"/>
      <c r="G191" s="6"/>
    </row>
    <row r="192" spans="1:7" ht="15" customHeight="1">
      <c r="A192" s="76"/>
      <c r="B192" s="13"/>
      <c r="C192" s="13"/>
      <c r="D192" s="13"/>
      <c r="E192" s="6"/>
      <c r="F192" s="86"/>
      <c r="G192" s="6"/>
    </row>
    <row r="193" spans="1:7" ht="15" customHeight="1">
      <c r="A193" s="76"/>
      <c r="B193" s="13"/>
      <c r="C193" s="13"/>
      <c r="D193" s="13"/>
      <c r="E193" s="6"/>
      <c r="F193" s="86"/>
      <c r="G193" s="6"/>
    </row>
    <row r="194" spans="1:7" ht="15" customHeight="1">
      <c r="A194" s="76"/>
      <c r="B194" s="13"/>
      <c r="C194" s="13"/>
      <c r="D194" s="13"/>
      <c r="E194" s="6"/>
      <c r="F194" s="86"/>
      <c r="G194" s="6"/>
    </row>
    <row r="195" spans="1:7" ht="15" customHeight="1">
      <c r="A195" s="76"/>
      <c r="B195" s="13"/>
      <c r="C195" s="13"/>
      <c r="D195" s="13"/>
      <c r="E195" s="6"/>
      <c r="F195" s="86"/>
      <c r="G195" s="6"/>
    </row>
    <row r="196" spans="1:7" ht="15" customHeight="1">
      <c r="A196" s="76"/>
      <c r="B196" s="13"/>
      <c r="C196" s="13"/>
      <c r="D196" s="13"/>
      <c r="E196" s="6"/>
      <c r="F196" s="86"/>
      <c r="G196" s="6"/>
    </row>
    <row r="197" spans="1:7" ht="15" customHeight="1">
      <c r="A197" s="76"/>
      <c r="B197" s="13"/>
      <c r="C197" s="13"/>
      <c r="D197" s="13"/>
      <c r="E197" s="6"/>
      <c r="F197" s="86"/>
      <c r="G197" s="6"/>
    </row>
    <row r="198" spans="1:7" ht="15" customHeight="1">
      <c r="A198" s="76"/>
      <c r="B198" s="13"/>
      <c r="C198" s="13"/>
      <c r="D198" s="13"/>
      <c r="E198" s="6"/>
      <c r="F198" s="86"/>
      <c r="G198" s="6"/>
    </row>
    <row r="199" spans="1:7" ht="15" customHeight="1">
      <c r="A199" s="76"/>
      <c r="B199" s="13"/>
      <c r="C199" s="13"/>
      <c r="D199" s="13"/>
      <c r="E199" s="6"/>
      <c r="F199" s="86"/>
      <c r="G199" s="6"/>
    </row>
    <row r="200" spans="1:7" ht="15" customHeight="1">
      <c r="A200" s="76"/>
      <c r="B200" s="13"/>
      <c r="C200" s="13"/>
      <c r="D200" s="13"/>
      <c r="E200" s="6"/>
      <c r="F200" s="86"/>
      <c r="G200" s="6"/>
    </row>
    <row r="201" spans="1:7" ht="15" customHeight="1">
      <c r="A201" s="76"/>
      <c r="B201" s="13"/>
      <c r="C201" s="13"/>
      <c r="D201" s="13"/>
      <c r="E201" s="6"/>
      <c r="F201" s="86"/>
      <c r="G201" s="6"/>
    </row>
    <row r="202" spans="1:7" ht="15" customHeight="1">
      <c r="A202" s="76"/>
      <c r="B202" s="13"/>
      <c r="C202" s="13"/>
      <c r="D202" s="13"/>
      <c r="E202" s="6"/>
      <c r="F202" s="86"/>
      <c r="G202" s="6"/>
    </row>
    <row r="203" spans="1:7" ht="15" customHeight="1">
      <c r="A203" s="76"/>
      <c r="B203" s="13"/>
      <c r="C203" s="13"/>
      <c r="D203" s="13"/>
      <c r="E203" s="6"/>
      <c r="F203" s="86"/>
      <c r="G203" s="6"/>
    </row>
    <row r="204" spans="1:7" ht="15" customHeight="1">
      <c r="A204" s="76"/>
      <c r="B204" s="13"/>
      <c r="C204" s="13"/>
      <c r="D204" s="13"/>
      <c r="E204" s="6"/>
      <c r="F204" s="86"/>
      <c r="G204" s="6"/>
    </row>
    <row r="205" spans="1:7" ht="15" customHeight="1">
      <c r="A205" s="76"/>
      <c r="B205" s="13"/>
      <c r="C205" s="13"/>
      <c r="D205" s="13"/>
      <c r="E205" s="6"/>
      <c r="F205" s="86"/>
      <c r="G205" s="6"/>
    </row>
    <row r="206" spans="1:7" ht="15" customHeight="1">
      <c r="A206" s="76"/>
      <c r="B206" s="13"/>
      <c r="C206" s="13"/>
      <c r="D206" s="13"/>
      <c r="E206" s="6"/>
      <c r="F206" s="86"/>
      <c r="G206" s="6"/>
    </row>
    <row r="207" spans="1:7" ht="15" customHeight="1">
      <c r="A207" s="76"/>
      <c r="B207" s="13"/>
      <c r="C207" s="13"/>
      <c r="D207" s="13"/>
      <c r="E207" s="6"/>
      <c r="F207" s="86"/>
      <c r="G207" s="6"/>
    </row>
    <row r="208" spans="1:7" ht="15" customHeight="1">
      <c r="A208" s="76"/>
      <c r="B208" s="13"/>
      <c r="C208" s="13"/>
      <c r="D208" s="13"/>
      <c r="E208" s="6"/>
      <c r="F208" s="86"/>
      <c r="G208" s="6"/>
    </row>
    <row r="209" spans="1:7" ht="15" customHeight="1">
      <c r="A209" s="76"/>
      <c r="B209" s="13"/>
      <c r="C209" s="13"/>
      <c r="D209" s="13"/>
      <c r="E209" s="6"/>
      <c r="F209" s="86"/>
      <c r="G209" s="6"/>
    </row>
    <row r="210" spans="1:7" ht="15" customHeight="1">
      <c r="A210" s="76"/>
      <c r="B210" s="13"/>
      <c r="C210" s="13"/>
      <c r="D210" s="13"/>
      <c r="E210" s="6"/>
      <c r="F210" s="86"/>
      <c r="G210" s="6"/>
    </row>
    <row r="211" spans="1:7" ht="15" customHeight="1">
      <c r="A211" s="76"/>
      <c r="B211" s="13"/>
      <c r="C211" s="13"/>
      <c r="D211" s="13"/>
      <c r="E211" s="6"/>
      <c r="F211" s="86"/>
      <c r="G211" s="6"/>
    </row>
    <row r="212" spans="1:7" ht="15" customHeight="1">
      <c r="A212" s="76"/>
      <c r="B212" s="13"/>
      <c r="C212" s="13"/>
      <c r="D212" s="13"/>
      <c r="E212" s="6"/>
      <c r="F212" s="86"/>
      <c r="G212" s="6"/>
    </row>
    <row r="213" spans="1:7" ht="15" customHeight="1">
      <c r="A213" s="76"/>
      <c r="B213" s="13"/>
      <c r="C213" s="13"/>
      <c r="D213" s="13"/>
      <c r="E213" s="6"/>
      <c r="F213" s="86"/>
      <c r="G213" s="6"/>
    </row>
    <row r="214" spans="1:7" ht="15" customHeight="1">
      <c r="A214" s="76"/>
      <c r="B214" s="13"/>
      <c r="C214" s="13"/>
      <c r="D214" s="13"/>
      <c r="E214" s="6"/>
      <c r="F214" s="86"/>
      <c r="G214" s="6"/>
    </row>
    <row r="215" spans="1:7" ht="15" customHeight="1">
      <c r="A215" s="76"/>
      <c r="B215" s="13"/>
      <c r="C215" s="13"/>
      <c r="D215" s="13"/>
      <c r="E215" s="6"/>
      <c r="F215" s="86"/>
      <c r="G215" s="6"/>
    </row>
    <row r="216" spans="1:7" ht="15" customHeight="1">
      <c r="A216" s="76"/>
      <c r="B216" s="13"/>
      <c r="C216" s="13"/>
      <c r="D216" s="13"/>
      <c r="E216" s="6"/>
      <c r="F216" s="86"/>
      <c r="G216" s="6"/>
    </row>
    <row r="217" spans="1:7" ht="15" customHeight="1">
      <c r="A217" s="76"/>
      <c r="B217" s="13"/>
      <c r="C217" s="13"/>
      <c r="D217" s="13"/>
      <c r="E217" s="6"/>
      <c r="F217" s="86"/>
      <c r="G217" s="6"/>
    </row>
    <row r="218" spans="1:7" ht="15" customHeight="1">
      <c r="A218" s="76"/>
      <c r="B218" s="13"/>
      <c r="C218" s="13"/>
      <c r="D218" s="13"/>
      <c r="E218" s="6"/>
      <c r="F218" s="86"/>
      <c r="G218" s="6"/>
    </row>
    <row r="219" spans="1:7" ht="15" customHeight="1">
      <c r="A219" s="76"/>
      <c r="B219" s="13"/>
      <c r="C219" s="13"/>
      <c r="D219" s="13"/>
      <c r="E219" s="6"/>
      <c r="F219" s="86"/>
      <c r="G219" s="6"/>
    </row>
    <row r="220" spans="1:7" ht="15" customHeight="1">
      <c r="A220" s="76"/>
      <c r="B220" s="13"/>
      <c r="C220" s="13"/>
      <c r="D220" s="13"/>
      <c r="E220" s="6"/>
      <c r="F220" s="86"/>
      <c r="G220" s="6"/>
    </row>
    <row r="221" spans="1:7" ht="15" customHeight="1">
      <c r="A221" s="76"/>
      <c r="B221" s="13"/>
      <c r="C221" s="13"/>
      <c r="D221" s="13"/>
      <c r="E221" s="6"/>
      <c r="F221" s="86"/>
      <c r="G221" s="6"/>
    </row>
    <row r="222" spans="1:7" ht="15" customHeight="1">
      <c r="A222" s="76"/>
      <c r="B222" s="13"/>
      <c r="C222" s="13"/>
      <c r="D222" s="13"/>
      <c r="E222" s="6"/>
      <c r="F222" s="86"/>
      <c r="G222" s="6"/>
    </row>
    <row r="223" spans="1:7" ht="15" customHeight="1">
      <c r="A223" s="76"/>
      <c r="B223" s="13"/>
      <c r="C223" s="13"/>
      <c r="D223" s="13"/>
      <c r="E223" s="6"/>
      <c r="F223" s="86"/>
      <c r="G223" s="6"/>
    </row>
    <row r="224" spans="1:7" ht="15" customHeight="1">
      <c r="A224" s="76"/>
      <c r="B224" s="13"/>
      <c r="C224" s="13"/>
      <c r="D224" s="13"/>
      <c r="E224" s="6"/>
      <c r="F224" s="86"/>
      <c r="G224" s="6"/>
    </row>
    <row r="225" spans="1:7" ht="15" customHeight="1">
      <c r="A225" s="76"/>
      <c r="B225" s="13"/>
      <c r="C225" s="13"/>
      <c r="D225" s="13"/>
      <c r="E225" s="6"/>
      <c r="F225" s="86"/>
      <c r="G225" s="6"/>
    </row>
    <row r="226" spans="1:7" ht="15" customHeight="1">
      <c r="A226" s="76"/>
      <c r="B226" s="13"/>
      <c r="C226" s="13"/>
      <c r="D226" s="13"/>
      <c r="E226" s="6"/>
      <c r="F226" s="86"/>
      <c r="G226" s="6"/>
    </row>
    <row r="227" spans="1:7" ht="15" customHeight="1">
      <c r="A227" s="76"/>
      <c r="B227" s="13"/>
      <c r="C227" s="13"/>
      <c r="D227" s="13"/>
      <c r="E227" s="6"/>
      <c r="F227" s="86"/>
      <c r="G227" s="6"/>
    </row>
    <row r="228" spans="1:7" ht="15" customHeight="1">
      <c r="A228" s="76"/>
      <c r="B228" s="13"/>
      <c r="C228" s="13"/>
      <c r="D228" s="13"/>
      <c r="E228" s="6"/>
      <c r="F228" s="86"/>
      <c r="G228" s="6"/>
    </row>
    <row r="229" spans="1:7" ht="15" customHeight="1">
      <c r="A229" s="76"/>
      <c r="B229" s="13"/>
      <c r="C229" s="13"/>
      <c r="D229" s="13"/>
      <c r="E229" s="6"/>
      <c r="F229" s="86"/>
      <c r="G229" s="6"/>
    </row>
    <row r="230" spans="1:7" ht="15" customHeight="1">
      <c r="A230" s="76"/>
      <c r="B230" s="13"/>
      <c r="C230" s="13"/>
      <c r="D230" s="13"/>
      <c r="E230" s="6"/>
      <c r="F230" s="86"/>
      <c r="G230" s="6"/>
    </row>
    <row r="231" spans="1:7" ht="15" customHeight="1">
      <c r="A231" s="76"/>
      <c r="B231" s="13"/>
      <c r="C231" s="13"/>
      <c r="D231" s="13"/>
      <c r="E231" s="6"/>
      <c r="F231" s="86"/>
      <c r="G231" s="6"/>
    </row>
    <row r="232" spans="1:7" ht="15" customHeight="1">
      <c r="A232" s="76"/>
      <c r="B232" s="13"/>
      <c r="C232" s="13"/>
      <c r="D232" s="13"/>
      <c r="E232" s="6"/>
      <c r="F232" s="86"/>
      <c r="G232" s="6"/>
    </row>
    <row r="233" spans="1:7" ht="15" customHeight="1">
      <c r="A233" s="76"/>
      <c r="B233" s="13"/>
      <c r="C233" s="13"/>
      <c r="D233" s="13"/>
      <c r="E233" s="6"/>
      <c r="F233" s="86"/>
      <c r="G233" s="6"/>
    </row>
    <row r="234" spans="1:7" ht="15" customHeight="1">
      <c r="A234" s="76"/>
      <c r="B234" s="13"/>
      <c r="C234" s="13"/>
      <c r="D234" s="13"/>
      <c r="E234" s="6"/>
      <c r="F234" s="86"/>
      <c r="G234" s="6"/>
    </row>
    <row r="235" spans="1:7" ht="15" customHeight="1">
      <c r="A235" s="76"/>
      <c r="B235" s="13"/>
      <c r="C235" s="13"/>
      <c r="D235" s="13"/>
      <c r="E235" s="6"/>
      <c r="F235" s="86"/>
      <c r="G235" s="6"/>
    </row>
    <row r="236" spans="1:7" ht="15" customHeight="1">
      <c r="A236" s="76"/>
      <c r="B236" s="13"/>
      <c r="C236" s="13"/>
      <c r="D236" s="13"/>
      <c r="E236" s="6"/>
      <c r="F236" s="86"/>
      <c r="G236" s="6"/>
    </row>
    <row r="237" spans="1:7" ht="15" customHeight="1">
      <c r="A237" s="76"/>
      <c r="B237" s="13"/>
      <c r="C237" s="13"/>
      <c r="D237" s="13"/>
      <c r="E237" s="6"/>
      <c r="F237" s="86"/>
      <c r="G237" s="6"/>
    </row>
    <row r="238" spans="1:7" ht="15" customHeight="1">
      <c r="A238" s="76"/>
      <c r="B238" s="13"/>
      <c r="C238" s="13"/>
      <c r="D238" s="13"/>
      <c r="E238" s="6"/>
      <c r="F238" s="86"/>
      <c r="G238" s="6"/>
    </row>
    <row r="239" spans="1:7" ht="15" customHeight="1">
      <c r="A239" s="76"/>
      <c r="B239" s="13"/>
      <c r="C239" s="13"/>
      <c r="D239" s="13"/>
      <c r="E239" s="6"/>
      <c r="F239" s="86"/>
      <c r="G239" s="6"/>
    </row>
    <row r="240" spans="1:7" ht="15" customHeight="1">
      <c r="A240" s="76"/>
      <c r="B240" s="13"/>
      <c r="C240" s="13"/>
      <c r="D240" s="13"/>
      <c r="E240" s="6"/>
      <c r="F240" s="86"/>
      <c r="G240" s="6"/>
    </row>
    <row r="241" spans="1:7" ht="15" customHeight="1">
      <c r="A241" s="76"/>
      <c r="B241" s="13"/>
      <c r="C241" s="13"/>
      <c r="D241" s="13"/>
      <c r="E241" s="6"/>
      <c r="F241" s="86"/>
      <c r="G241" s="6"/>
    </row>
    <row r="242" spans="1:7" ht="15" customHeight="1">
      <c r="A242" s="76"/>
      <c r="B242" s="13"/>
      <c r="C242" s="13"/>
      <c r="D242" s="13"/>
      <c r="E242" s="6"/>
      <c r="F242" s="86"/>
      <c r="G242" s="6"/>
    </row>
    <row r="243" spans="1:7" ht="15" customHeight="1">
      <c r="A243" s="76"/>
      <c r="B243" s="13"/>
      <c r="C243" s="13"/>
      <c r="D243" s="13"/>
      <c r="E243" s="6"/>
      <c r="F243" s="86"/>
      <c r="G243" s="6"/>
    </row>
    <row r="244" spans="1:7" ht="15" customHeight="1">
      <c r="A244" s="76"/>
      <c r="B244" s="13"/>
      <c r="C244" s="13"/>
      <c r="D244" s="13"/>
      <c r="E244" s="6"/>
      <c r="F244" s="86"/>
      <c r="G244" s="6"/>
    </row>
    <row r="245" spans="1:7" ht="15" customHeight="1">
      <c r="A245" s="76"/>
      <c r="B245" s="13"/>
      <c r="C245" s="13"/>
      <c r="D245" s="13"/>
      <c r="E245" s="6"/>
      <c r="F245" s="86"/>
      <c r="G245" s="6"/>
    </row>
    <row r="246" spans="1:7" ht="15" customHeight="1">
      <c r="A246" s="76"/>
      <c r="B246" s="13"/>
      <c r="C246" s="13"/>
      <c r="D246" s="13"/>
      <c r="E246" s="6"/>
      <c r="F246" s="86"/>
      <c r="G246" s="6"/>
    </row>
    <row r="247" spans="1:7" ht="15" customHeight="1">
      <c r="A247" s="76"/>
      <c r="B247" s="13"/>
      <c r="C247" s="13"/>
      <c r="D247" s="13"/>
      <c r="E247" s="6"/>
      <c r="F247" s="86"/>
      <c r="G247" s="6"/>
    </row>
    <row r="248" spans="1:7" ht="15" customHeight="1">
      <c r="A248" s="76"/>
      <c r="B248" s="13"/>
      <c r="C248" s="13"/>
      <c r="D248" s="13"/>
      <c r="E248" s="6"/>
      <c r="F248" s="86"/>
      <c r="G248" s="6"/>
    </row>
    <row r="249" spans="1:7" ht="15" customHeight="1">
      <c r="A249" s="76"/>
      <c r="B249" s="13"/>
      <c r="C249" s="13"/>
      <c r="D249" s="13"/>
      <c r="E249" s="6"/>
      <c r="F249" s="86"/>
      <c r="G249" s="6"/>
    </row>
    <row r="250" spans="1:7" ht="15" customHeight="1">
      <c r="A250" s="76"/>
      <c r="B250" s="13"/>
      <c r="C250" s="13"/>
      <c r="D250" s="13"/>
      <c r="E250" s="6"/>
      <c r="F250" s="86"/>
      <c r="G250" s="6"/>
    </row>
    <row r="251" spans="1:7" ht="15" customHeight="1">
      <c r="A251" s="76"/>
      <c r="B251" s="13"/>
      <c r="C251" s="13"/>
      <c r="D251" s="13"/>
      <c r="E251" s="6"/>
      <c r="F251" s="86"/>
      <c r="G251" s="6"/>
    </row>
    <row r="252" spans="1:7" ht="15" customHeight="1">
      <c r="A252" s="76"/>
      <c r="B252" s="13"/>
      <c r="C252" s="13"/>
      <c r="D252" s="13"/>
      <c r="E252" s="6"/>
      <c r="F252" s="86"/>
      <c r="G252" s="6"/>
    </row>
    <row r="253" spans="1:7" ht="15" customHeight="1">
      <c r="A253" s="76"/>
      <c r="B253" s="13"/>
      <c r="C253" s="13"/>
      <c r="D253" s="13"/>
      <c r="E253" s="6"/>
      <c r="F253" s="86"/>
      <c r="G253" s="6"/>
    </row>
    <row r="254" spans="1:7" ht="15" customHeight="1">
      <c r="A254" s="76"/>
      <c r="B254" s="13"/>
      <c r="C254" s="13"/>
      <c r="D254" s="13"/>
      <c r="E254" s="6"/>
      <c r="F254" s="86"/>
      <c r="G254" s="6"/>
    </row>
    <row r="255" spans="1:7" ht="15" customHeight="1">
      <c r="A255" s="76"/>
      <c r="B255" s="13"/>
      <c r="C255" s="13"/>
      <c r="D255" s="13"/>
      <c r="E255" s="6"/>
      <c r="F255" s="86"/>
      <c r="G255" s="6"/>
    </row>
    <row r="256" spans="1:7" ht="15" customHeight="1">
      <c r="A256" s="76"/>
      <c r="B256" s="13"/>
      <c r="C256" s="13"/>
      <c r="D256" s="13"/>
      <c r="E256" s="6"/>
      <c r="F256" s="86"/>
      <c r="G256" s="6"/>
    </row>
    <row r="257" spans="1:7" ht="15" customHeight="1">
      <c r="A257" s="76"/>
      <c r="B257" s="13"/>
      <c r="C257" s="13"/>
      <c r="D257" s="13"/>
      <c r="E257" s="6"/>
      <c r="F257" s="86"/>
      <c r="G257" s="6"/>
    </row>
    <row r="258" spans="1:7" ht="15" customHeight="1">
      <c r="A258" s="76"/>
      <c r="B258" s="13"/>
      <c r="C258" s="13"/>
      <c r="D258" s="13"/>
      <c r="E258" s="6"/>
      <c r="F258" s="86"/>
      <c r="G258" s="6"/>
    </row>
    <row r="259" spans="1:7" ht="15" customHeight="1">
      <c r="A259" s="76"/>
      <c r="B259" s="13"/>
      <c r="C259" s="13"/>
      <c r="D259" s="13"/>
      <c r="E259" s="6"/>
      <c r="F259" s="86"/>
      <c r="G259" s="6"/>
    </row>
    <row r="260" spans="1:7" ht="15" customHeight="1">
      <c r="A260" s="76"/>
      <c r="B260" s="13"/>
      <c r="C260" s="13"/>
      <c r="D260" s="13"/>
      <c r="E260" s="6"/>
      <c r="F260" s="86"/>
      <c r="G260" s="6"/>
    </row>
    <row r="261" spans="1:7" ht="15" customHeight="1">
      <c r="A261" s="76"/>
      <c r="B261" s="13"/>
      <c r="C261" s="13"/>
      <c r="D261" s="13"/>
      <c r="E261" s="6"/>
      <c r="F261" s="86"/>
      <c r="G261" s="6"/>
    </row>
    <row r="262" spans="1:7" ht="15" customHeight="1">
      <c r="A262" s="76"/>
      <c r="B262" s="13"/>
      <c r="C262" s="13"/>
      <c r="D262" s="13"/>
      <c r="E262" s="6"/>
      <c r="F262" s="86"/>
      <c r="G262" s="6"/>
    </row>
    <row r="263" spans="1:7" ht="15" customHeight="1">
      <c r="A263" s="76"/>
      <c r="B263" s="13"/>
      <c r="C263" s="13"/>
      <c r="D263" s="13"/>
      <c r="E263" s="6"/>
      <c r="F263" s="86"/>
      <c r="G263" s="6"/>
    </row>
    <row r="264" spans="1:7">
      <c r="A264" s="76"/>
      <c r="B264" s="13"/>
      <c r="C264" s="13"/>
      <c r="D264" s="13"/>
      <c r="E264" s="6"/>
      <c r="F264" s="86"/>
      <c r="G264" s="6"/>
    </row>
    <row r="265" spans="1:7">
      <c r="A265" s="76"/>
      <c r="B265" s="13"/>
      <c r="C265" s="13"/>
      <c r="D265" s="13"/>
      <c r="E265" s="6"/>
      <c r="F265" s="86"/>
      <c r="G265" s="6"/>
    </row>
    <row r="266" spans="1:7">
      <c r="A266" s="76"/>
      <c r="B266" s="13"/>
      <c r="C266" s="13"/>
      <c r="D266" s="13"/>
      <c r="E266" s="6"/>
      <c r="F266" s="86"/>
      <c r="G266" s="6"/>
    </row>
    <row r="267" spans="1:7">
      <c r="A267" s="76"/>
      <c r="B267" s="13"/>
      <c r="C267" s="13"/>
      <c r="D267" s="13"/>
      <c r="E267" s="6"/>
      <c r="F267" s="86"/>
      <c r="G267" s="6"/>
    </row>
    <row r="268" spans="1:7">
      <c r="A268" s="76"/>
      <c r="B268" s="13"/>
      <c r="C268" s="13"/>
      <c r="D268" s="13"/>
      <c r="E268" s="6"/>
      <c r="F268" s="86"/>
      <c r="G268" s="6"/>
    </row>
    <row r="269" spans="1:7">
      <c r="A269" s="76"/>
      <c r="B269" s="13"/>
      <c r="C269" s="13"/>
      <c r="D269" s="13"/>
      <c r="E269" s="6"/>
      <c r="F269" s="86"/>
      <c r="G269" s="6"/>
    </row>
    <row r="270" spans="1:7">
      <c r="A270" s="76"/>
      <c r="B270" s="13"/>
      <c r="C270" s="13"/>
      <c r="D270" s="13"/>
      <c r="E270" s="6"/>
      <c r="F270" s="86"/>
      <c r="G270" s="6"/>
    </row>
    <row r="271" spans="1:7">
      <c r="A271" s="76"/>
      <c r="B271" s="13"/>
      <c r="C271" s="13"/>
      <c r="D271" s="13"/>
      <c r="E271" s="6"/>
      <c r="F271" s="86"/>
      <c r="G271" s="6"/>
    </row>
    <row r="272" spans="1:7">
      <c r="A272" s="76"/>
      <c r="B272" s="13"/>
      <c r="C272" s="13"/>
      <c r="D272" s="13"/>
      <c r="E272" s="6"/>
      <c r="F272" s="86"/>
      <c r="G272" s="6"/>
    </row>
    <row r="273" spans="1:7">
      <c r="A273" s="76"/>
      <c r="B273" s="13"/>
      <c r="C273" s="13"/>
      <c r="D273" s="13"/>
      <c r="E273" s="6"/>
      <c r="F273" s="86"/>
      <c r="G273" s="6"/>
    </row>
    <row r="274" spans="1:7">
      <c r="A274" s="76"/>
      <c r="B274" s="13"/>
      <c r="C274" s="13"/>
      <c r="D274" s="13"/>
      <c r="E274" s="6"/>
      <c r="F274" s="86"/>
      <c r="G274" s="6"/>
    </row>
    <row r="275" spans="1:7">
      <c r="A275" s="76"/>
      <c r="B275" s="13"/>
      <c r="C275" s="13"/>
      <c r="D275" s="13"/>
      <c r="E275" s="6"/>
      <c r="F275" s="86"/>
      <c r="G275" s="6"/>
    </row>
    <row r="276" spans="1:7">
      <c r="A276" s="76"/>
      <c r="B276" s="13"/>
      <c r="C276" s="13"/>
      <c r="D276" s="13"/>
      <c r="E276" s="6"/>
      <c r="F276" s="86"/>
      <c r="G276" s="6"/>
    </row>
    <row r="277" spans="1:7">
      <c r="A277" s="76"/>
      <c r="B277" s="13"/>
      <c r="C277" s="13"/>
      <c r="D277" s="13"/>
      <c r="E277" s="6"/>
      <c r="F277" s="86"/>
      <c r="G277" s="6"/>
    </row>
    <row r="278" spans="1:7">
      <c r="A278" s="76"/>
      <c r="B278" s="13"/>
      <c r="C278" s="13"/>
      <c r="D278" s="13"/>
      <c r="E278" s="6"/>
      <c r="F278" s="86"/>
      <c r="G278" s="6"/>
    </row>
    <row r="279" spans="1:7">
      <c r="A279" s="76"/>
      <c r="B279" s="13"/>
      <c r="C279" s="13"/>
      <c r="D279" s="13"/>
      <c r="E279" s="6"/>
      <c r="F279" s="86"/>
      <c r="G279" s="6"/>
    </row>
    <row r="280" spans="1:7">
      <c r="A280" s="76"/>
      <c r="B280" s="13"/>
      <c r="C280" s="13"/>
      <c r="D280" s="13"/>
      <c r="E280" s="6"/>
      <c r="F280" s="86"/>
      <c r="G280" s="6"/>
    </row>
    <row r="281" spans="1:7">
      <c r="A281" s="76"/>
      <c r="B281" s="13"/>
      <c r="C281" s="13"/>
      <c r="D281" s="13"/>
      <c r="E281" s="6"/>
      <c r="F281" s="86"/>
      <c r="G281" s="6"/>
    </row>
    <row r="282" spans="1:7">
      <c r="A282" s="76"/>
      <c r="B282" s="13"/>
      <c r="C282" s="13"/>
      <c r="D282" s="13"/>
      <c r="E282" s="6"/>
      <c r="F282" s="86"/>
      <c r="G282" s="6"/>
    </row>
    <row r="283" spans="1:7">
      <c r="A283" s="76"/>
      <c r="B283" s="13"/>
      <c r="C283" s="13"/>
      <c r="D283" s="13"/>
      <c r="E283" s="6"/>
      <c r="F283" s="86"/>
      <c r="G283" s="6"/>
    </row>
    <row r="284" spans="1:7">
      <c r="A284" s="76"/>
      <c r="B284" s="13"/>
      <c r="C284" s="13"/>
      <c r="D284" s="13"/>
      <c r="E284" s="6"/>
      <c r="F284" s="86"/>
      <c r="G284" s="6"/>
    </row>
    <row r="285" spans="1:7">
      <c r="A285" s="76"/>
      <c r="B285" s="13"/>
      <c r="C285" s="13"/>
      <c r="D285" s="13"/>
      <c r="E285" s="6"/>
      <c r="F285" s="86"/>
      <c r="G285" s="6"/>
    </row>
    <row r="286" spans="1:7">
      <c r="A286" s="76"/>
      <c r="B286" s="13"/>
      <c r="C286" s="13"/>
      <c r="D286" s="13"/>
      <c r="E286" s="6"/>
      <c r="F286" s="86"/>
      <c r="G286" s="6"/>
    </row>
    <row r="287" spans="1:7">
      <c r="A287" s="76"/>
      <c r="B287" s="13"/>
      <c r="C287" s="13"/>
      <c r="D287" s="13"/>
      <c r="E287" s="6"/>
      <c r="F287" s="86"/>
      <c r="G287" s="6"/>
    </row>
    <row r="288" spans="1:7">
      <c r="A288" s="76"/>
      <c r="B288" s="13"/>
      <c r="C288" s="13"/>
      <c r="D288" s="13"/>
      <c r="E288" s="6"/>
      <c r="F288" s="86"/>
      <c r="G288" s="6"/>
    </row>
    <row r="289" spans="1:7">
      <c r="A289" s="76"/>
      <c r="B289" s="13"/>
      <c r="C289" s="13"/>
      <c r="D289" s="13"/>
      <c r="E289" s="6"/>
      <c r="F289" s="86"/>
      <c r="G289" s="6"/>
    </row>
    <row r="290" spans="1:7">
      <c r="A290" s="76"/>
      <c r="B290" s="13"/>
      <c r="C290" s="13"/>
      <c r="D290" s="13"/>
      <c r="E290" s="6"/>
      <c r="F290" s="86"/>
      <c r="G290" s="6"/>
    </row>
    <row r="291" spans="1:7">
      <c r="A291" s="76"/>
      <c r="B291" s="13"/>
      <c r="C291" s="13"/>
      <c r="D291" s="13"/>
      <c r="E291" s="6"/>
      <c r="F291" s="86"/>
      <c r="G291" s="6"/>
    </row>
    <row r="292" spans="1:7">
      <c r="A292" s="76"/>
      <c r="B292" s="13"/>
      <c r="C292" s="13"/>
      <c r="D292" s="13"/>
      <c r="E292" s="6"/>
      <c r="F292" s="86"/>
      <c r="G292" s="6"/>
    </row>
    <row r="293" spans="1:7">
      <c r="A293" s="76"/>
      <c r="B293" s="13"/>
      <c r="C293" s="13"/>
      <c r="D293" s="13"/>
      <c r="E293" s="6"/>
      <c r="F293" s="86"/>
      <c r="G293" s="6"/>
    </row>
    <row r="294" spans="1:7">
      <c r="A294" s="76"/>
      <c r="B294" s="13"/>
      <c r="C294" s="13"/>
      <c r="D294" s="13"/>
      <c r="E294" s="6"/>
      <c r="F294" s="86"/>
      <c r="G294" s="6"/>
    </row>
    <row r="295" spans="1:7">
      <c r="A295" s="76"/>
      <c r="B295" s="13"/>
      <c r="C295" s="13"/>
      <c r="D295" s="13"/>
      <c r="E295" s="6"/>
      <c r="F295" s="86"/>
      <c r="G295" s="6"/>
    </row>
    <row r="296" spans="1:7">
      <c r="A296" s="76"/>
      <c r="B296" s="13"/>
      <c r="C296" s="13"/>
      <c r="D296" s="13"/>
      <c r="E296" s="6"/>
      <c r="F296" s="86"/>
      <c r="G296" s="6"/>
    </row>
    <row r="297" spans="1:7">
      <c r="A297" s="76"/>
      <c r="B297" s="13"/>
      <c r="C297" s="13"/>
      <c r="D297" s="13"/>
      <c r="E297" s="6"/>
      <c r="F297" s="86"/>
      <c r="G297" s="6"/>
    </row>
    <row r="298" spans="1:7">
      <c r="A298" s="76"/>
      <c r="B298" s="13"/>
      <c r="C298" s="13"/>
      <c r="D298" s="13"/>
      <c r="E298" s="6"/>
      <c r="F298" s="86"/>
      <c r="G298" s="6"/>
    </row>
    <row r="299" spans="1:7">
      <c r="A299" s="76"/>
      <c r="B299" s="13"/>
      <c r="C299" s="13"/>
      <c r="D299" s="13"/>
      <c r="E299" s="6"/>
      <c r="F299" s="86"/>
      <c r="G299" s="6"/>
    </row>
    <row r="300" spans="1:7">
      <c r="A300" s="76"/>
      <c r="B300" s="13"/>
      <c r="C300" s="13"/>
      <c r="D300" s="13"/>
      <c r="E300" s="6"/>
      <c r="F300" s="86"/>
      <c r="G300" s="6"/>
    </row>
    <row r="301" spans="1:7">
      <c r="A301" s="76"/>
      <c r="B301" s="13"/>
      <c r="C301" s="13"/>
      <c r="D301" s="13"/>
      <c r="E301" s="6"/>
      <c r="F301" s="86"/>
      <c r="G301" s="6"/>
    </row>
    <row r="302" spans="1:7">
      <c r="A302" s="76"/>
      <c r="B302" s="13"/>
      <c r="C302" s="13"/>
      <c r="D302" s="13"/>
      <c r="E302" s="6"/>
      <c r="F302" s="86"/>
      <c r="G302" s="6"/>
    </row>
    <row r="303" spans="1:7">
      <c r="A303" s="76"/>
      <c r="B303" s="13"/>
      <c r="C303" s="13"/>
      <c r="D303" s="13"/>
      <c r="E303" s="6"/>
      <c r="F303" s="86"/>
      <c r="G303" s="6"/>
    </row>
    <row r="304" spans="1:7">
      <c r="A304" s="76"/>
      <c r="B304" s="13"/>
      <c r="C304" s="13"/>
      <c r="D304" s="13"/>
      <c r="E304" s="6"/>
      <c r="F304" s="86"/>
      <c r="G304" s="6"/>
    </row>
    <row r="305" spans="1:7">
      <c r="A305" s="76"/>
      <c r="B305" s="13"/>
      <c r="C305" s="13"/>
      <c r="D305" s="13"/>
      <c r="E305" s="6"/>
      <c r="F305" s="86"/>
      <c r="G305" s="6"/>
    </row>
    <row r="306" spans="1:7">
      <c r="A306" s="76"/>
      <c r="B306" s="13"/>
      <c r="C306" s="13"/>
      <c r="D306" s="13"/>
      <c r="E306" s="6"/>
      <c r="F306" s="86"/>
      <c r="G306" s="6"/>
    </row>
    <row r="307" spans="1:7">
      <c r="A307" s="76"/>
      <c r="B307" s="13"/>
      <c r="C307" s="13"/>
      <c r="D307" s="13"/>
      <c r="E307" s="6"/>
      <c r="F307" s="86"/>
      <c r="G307" s="6"/>
    </row>
    <row r="308" spans="1:7">
      <c r="A308" s="76"/>
      <c r="B308" s="13"/>
      <c r="C308" s="13"/>
      <c r="D308" s="13"/>
      <c r="E308" s="6"/>
      <c r="F308" s="86"/>
      <c r="G308" s="6"/>
    </row>
    <row r="309" spans="1:7">
      <c r="A309" s="76"/>
      <c r="B309" s="13"/>
      <c r="C309" s="13"/>
      <c r="D309" s="13"/>
      <c r="E309" s="6"/>
      <c r="F309" s="86"/>
      <c r="G309" s="6"/>
    </row>
    <row r="310" spans="1:7">
      <c r="A310" s="76"/>
      <c r="B310" s="13"/>
      <c r="C310" s="13"/>
      <c r="D310" s="13"/>
      <c r="E310" s="6"/>
      <c r="F310" s="86"/>
      <c r="G310" s="6"/>
    </row>
    <row r="311" spans="1:7">
      <c r="A311" s="76"/>
      <c r="B311" s="13"/>
      <c r="C311" s="13"/>
      <c r="D311" s="13"/>
      <c r="E311" s="6"/>
      <c r="F311" s="86"/>
      <c r="G311" s="6"/>
    </row>
    <row r="312" spans="1:7">
      <c r="A312" s="76"/>
      <c r="B312" s="13"/>
      <c r="C312" s="13"/>
      <c r="D312" s="13"/>
      <c r="E312" s="6"/>
      <c r="F312" s="86"/>
      <c r="G312" s="6"/>
    </row>
    <row r="313" spans="1:7">
      <c r="A313" s="76"/>
      <c r="B313" s="13"/>
      <c r="C313" s="13"/>
      <c r="D313" s="13"/>
      <c r="E313" s="6"/>
      <c r="F313" s="86"/>
      <c r="G313" s="6"/>
    </row>
    <row r="314" spans="1:7">
      <c r="A314" s="76"/>
      <c r="B314" s="13"/>
      <c r="C314" s="13"/>
      <c r="D314" s="13"/>
      <c r="E314" s="6"/>
      <c r="F314" s="86"/>
      <c r="G314" s="6"/>
    </row>
    <row r="315" spans="1:7">
      <c r="A315" s="76"/>
      <c r="B315" s="13"/>
      <c r="C315" s="13"/>
      <c r="D315" s="13"/>
      <c r="E315" s="6"/>
      <c r="F315" s="86"/>
      <c r="G315" s="6"/>
    </row>
    <row r="316" spans="1:7">
      <c r="A316" s="76"/>
      <c r="B316" s="13"/>
      <c r="C316" s="13"/>
      <c r="D316" s="13"/>
      <c r="E316" s="6"/>
      <c r="F316" s="86"/>
      <c r="G316" s="6"/>
    </row>
    <row r="317" spans="1:7">
      <c r="A317" s="76"/>
      <c r="B317" s="13"/>
      <c r="C317" s="13"/>
      <c r="D317" s="13"/>
      <c r="E317" s="6"/>
      <c r="F317" s="86"/>
      <c r="G317" s="6"/>
    </row>
    <row r="318" spans="1:7">
      <c r="A318" s="76"/>
      <c r="B318" s="13"/>
      <c r="C318" s="13"/>
      <c r="D318" s="13"/>
      <c r="E318" s="6"/>
      <c r="F318" s="86"/>
      <c r="G318" s="6"/>
    </row>
    <row r="319" spans="1:7">
      <c r="A319" s="76"/>
      <c r="B319" s="13"/>
      <c r="C319" s="13"/>
      <c r="D319" s="13"/>
      <c r="E319" s="6"/>
      <c r="F319" s="86"/>
      <c r="G319" s="6"/>
    </row>
    <row r="320" spans="1:7">
      <c r="A320" s="76"/>
      <c r="B320" s="13"/>
      <c r="C320" s="13"/>
      <c r="D320" s="13"/>
      <c r="E320" s="6"/>
      <c r="F320" s="86"/>
      <c r="G320" s="6"/>
    </row>
    <row r="321" spans="1:7">
      <c r="A321" s="76"/>
      <c r="B321" s="13"/>
      <c r="C321" s="13"/>
      <c r="D321" s="13"/>
      <c r="E321" s="6"/>
      <c r="F321" s="86"/>
      <c r="G321" s="6"/>
    </row>
    <row r="322" spans="1:7">
      <c r="A322" s="76"/>
      <c r="B322" s="13"/>
      <c r="C322" s="13"/>
      <c r="D322" s="13"/>
      <c r="E322" s="6"/>
      <c r="F322" s="86"/>
      <c r="G322" s="6"/>
    </row>
    <row r="323" spans="1:7">
      <c r="A323" s="76"/>
      <c r="B323" s="13"/>
      <c r="C323" s="13"/>
      <c r="D323" s="13"/>
      <c r="E323" s="6"/>
      <c r="F323" s="86"/>
      <c r="G323" s="6"/>
    </row>
    <row r="324" spans="1:7">
      <c r="A324" s="76"/>
      <c r="B324" s="13"/>
      <c r="C324" s="13"/>
      <c r="D324" s="13"/>
      <c r="E324" s="6"/>
      <c r="F324" s="86"/>
      <c r="G324" s="6"/>
    </row>
    <row r="325" spans="1:7">
      <c r="A325" s="76"/>
      <c r="B325" s="13"/>
      <c r="C325" s="13"/>
      <c r="D325" s="13"/>
      <c r="E325" s="6"/>
      <c r="F325" s="86"/>
      <c r="G325" s="6"/>
    </row>
    <row r="326" spans="1:7">
      <c r="A326" s="76"/>
      <c r="B326" s="13"/>
      <c r="C326" s="13"/>
      <c r="D326" s="13"/>
      <c r="E326" s="6"/>
      <c r="F326" s="86"/>
      <c r="G326" s="6"/>
    </row>
    <row r="327" spans="1:7">
      <c r="A327" s="76"/>
      <c r="B327" s="13"/>
      <c r="C327" s="13"/>
      <c r="D327" s="13"/>
      <c r="E327" s="6"/>
      <c r="F327" s="86"/>
      <c r="G327" s="6"/>
    </row>
    <row r="328" spans="1:7">
      <c r="A328" s="76"/>
      <c r="B328" s="13"/>
      <c r="C328" s="13"/>
      <c r="D328" s="13"/>
      <c r="E328" s="6"/>
      <c r="F328" s="86"/>
      <c r="G328" s="6"/>
    </row>
    <row r="329" spans="1:7">
      <c r="A329" s="76"/>
      <c r="B329" s="13"/>
      <c r="C329" s="13"/>
      <c r="D329" s="13"/>
      <c r="E329" s="6"/>
      <c r="F329" s="86"/>
      <c r="G329" s="6"/>
    </row>
    <row r="330" spans="1:7">
      <c r="A330" s="76"/>
      <c r="B330" s="13"/>
      <c r="C330" s="13"/>
      <c r="D330" s="13"/>
      <c r="E330" s="6"/>
      <c r="F330" s="86"/>
      <c r="G330" s="6"/>
    </row>
    <row r="331" spans="1:7">
      <c r="A331" s="76"/>
      <c r="B331" s="13"/>
      <c r="C331" s="13"/>
      <c r="D331" s="13"/>
      <c r="E331" s="6"/>
      <c r="F331" s="86"/>
      <c r="G331" s="6"/>
    </row>
    <row r="332" spans="1:7">
      <c r="A332" s="76"/>
      <c r="B332" s="13"/>
      <c r="C332" s="13"/>
      <c r="D332" s="13"/>
      <c r="E332" s="6"/>
      <c r="F332" s="86"/>
      <c r="G332" s="6"/>
    </row>
    <row r="333" spans="1:7">
      <c r="A333" s="76"/>
      <c r="B333" s="13"/>
      <c r="C333" s="13"/>
      <c r="D333" s="13"/>
      <c r="E333" s="6"/>
      <c r="F333" s="86"/>
      <c r="G333" s="6"/>
    </row>
    <row r="334" spans="1:7">
      <c r="A334" s="76"/>
      <c r="B334" s="13"/>
      <c r="C334" s="13"/>
      <c r="D334" s="13"/>
      <c r="E334" s="6"/>
      <c r="F334" s="86"/>
      <c r="G334" s="6"/>
    </row>
    <row r="335" spans="1:7">
      <c r="A335" s="76"/>
      <c r="B335" s="13"/>
      <c r="C335" s="13"/>
      <c r="D335" s="13"/>
      <c r="E335" s="6"/>
      <c r="F335" s="86"/>
      <c r="G335" s="6"/>
    </row>
    <row r="336" spans="1:7">
      <c r="A336" s="76"/>
      <c r="B336" s="13"/>
      <c r="C336" s="13"/>
      <c r="D336" s="13"/>
      <c r="E336" s="6"/>
      <c r="F336" s="86"/>
      <c r="G336" s="6"/>
    </row>
    <row r="337" spans="1:7">
      <c r="A337" s="76"/>
      <c r="B337" s="13"/>
      <c r="C337" s="13"/>
      <c r="D337" s="13"/>
      <c r="E337" s="6"/>
      <c r="F337" s="86"/>
      <c r="G337" s="6"/>
    </row>
    <row r="338" spans="1:7">
      <c r="A338" s="76"/>
      <c r="B338" s="13"/>
      <c r="C338" s="13"/>
      <c r="D338" s="13"/>
      <c r="E338" s="6"/>
      <c r="F338" s="86"/>
      <c r="G338" s="6"/>
    </row>
    <row r="339" spans="1:7">
      <c r="A339" s="76"/>
      <c r="B339" s="13"/>
      <c r="C339" s="13"/>
      <c r="D339" s="13"/>
      <c r="E339" s="6"/>
      <c r="F339" s="86"/>
      <c r="G339" s="6"/>
    </row>
    <row r="340" spans="1:7">
      <c r="A340" s="76"/>
      <c r="B340" s="13"/>
      <c r="C340" s="13"/>
      <c r="D340" s="13"/>
      <c r="E340" s="6"/>
      <c r="F340" s="86"/>
      <c r="G340" s="6"/>
    </row>
    <row r="341" spans="1:7">
      <c r="A341" s="76"/>
      <c r="B341" s="13"/>
      <c r="C341" s="13"/>
      <c r="D341" s="13"/>
      <c r="E341" s="6"/>
      <c r="F341" s="86"/>
      <c r="G341" s="6"/>
    </row>
    <row r="342" spans="1:7">
      <c r="A342" s="76"/>
      <c r="B342" s="13"/>
      <c r="C342" s="13"/>
      <c r="D342" s="13"/>
      <c r="E342" s="6"/>
      <c r="F342" s="86"/>
      <c r="G342" s="6"/>
    </row>
    <row r="343" spans="1:7">
      <c r="A343" s="76"/>
      <c r="B343" s="13"/>
      <c r="C343" s="13"/>
      <c r="D343" s="13"/>
      <c r="E343" s="6"/>
      <c r="F343" s="86"/>
      <c r="G343" s="6"/>
    </row>
    <row r="344" spans="1:7">
      <c r="A344" s="76"/>
      <c r="B344" s="13"/>
      <c r="C344" s="13"/>
      <c r="D344" s="13"/>
      <c r="E344" s="6"/>
      <c r="F344" s="86"/>
      <c r="G344" s="6"/>
    </row>
    <row r="345" spans="1:7">
      <c r="A345" s="76"/>
      <c r="B345" s="13"/>
      <c r="C345" s="13"/>
      <c r="D345" s="13"/>
      <c r="E345" s="6"/>
      <c r="F345" s="86"/>
      <c r="G345" s="6"/>
    </row>
    <row r="346" spans="1:7">
      <c r="A346" s="76"/>
      <c r="B346" s="13"/>
      <c r="C346" s="13"/>
      <c r="D346" s="13"/>
      <c r="E346" s="6"/>
      <c r="F346" s="86"/>
      <c r="G346" s="6"/>
    </row>
    <row r="347" spans="1:7">
      <c r="A347" s="76"/>
      <c r="B347" s="13"/>
      <c r="C347" s="13"/>
      <c r="D347" s="13"/>
      <c r="E347" s="6"/>
      <c r="F347" s="86"/>
      <c r="G347" s="6"/>
    </row>
    <row r="348" spans="1:7">
      <c r="A348" s="76"/>
      <c r="B348" s="13"/>
      <c r="C348" s="13"/>
      <c r="D348" s="13"/>
      <c r="E348" s="6"/>
      <c r="F348" s="86"/>
      <c r="G348" s="6"/>
    </row>
    <row r="349" spans="1:7">
      <c r="A349" s="76"/>
      <c r="B349" s="13"/>
      <c r="C349" s="13"/>
      <c r="D349" s="13"/>
      <c r="E349" s="6"/>
      <c r="F349" s="86"/>
      <c r="G349" s="6"/>
    </row>
    <row r="350" spans="1:7">
      <c r="A350" s="76"/>
      <c r="B350" s="13"/>
      <c r="C350" s="13"/>
      <c r="D350" s="13"/>
      <c r="E350" s="6"/>
      <c r="F350" s="86"/>
      <c r="G350" s="6"/>
    </row>
    <row r="351" spans="1:7">
      <c r="A351" s="76"/>
      <c r="B351" s="13"/>
      <c r="C351" s="13"/>
      <c r="D351" s="13"/>
      <c r="E351" s="6"/>
      <c r="F351" s="86"/>
      <c r="G351" s="6"/>
    </row>
    <row r="352" spans="1:7">
      <c r="A352" s="76"/>
      <c r="B352" s="13"/>
      <c r="C352" s="13"/>
      <c r="D352" s="13"/>
      <c r="E352" s="6"/>
      <c r="F352" s="86"/>
      <c r="G352" s="6"/>
    </row>
    <row r="353" spans="1:7">
      <c r="A353" s="76"/>
      <c r="B353" s="13"/>
      <c r="C353" s="13"/>
      <c r="D353" s="13"/>
      <c r="E353" s="6"/>
      <c r="F353" s="86"/>
      <c r="G353" s="6"/>
    </row>
    <row r="354" spans="1:7">
      <c r="A354" s="76"/>
      <c r="B354" s="13"/>
      <c r="C354" s="13"/>
      <c r="D354" s="13"/>
      <c r="E354" s="6"/>
      <c r="F354" s="86"/>
      <c r="G354" s="6"/>
    </row>
    <row r="355" spans="1:7">
      <c r="A355" s="76"/>
      <c r="B355" s="13"/>
      <c r="C355" s="13"/>
      <c r="D355" s="13"/>
      <c r="E355" s="6"/>
      <c r="F355" s="86"/>
      <c r="G355" s="6"/>
    </row>
    <row r="356" spans="1:7">
      <c r="A356" s="76"/>
      <c r="B356" s="13"/>
      <c r="C356" s="13"/>
      <c r="D356" s="13"/>
      <c r="E356" s="6"/>
      <c r="F356" s="86"/>
      <c r="G356" s="6"/>
    </row>
    <row r="357" spans="1:7">
      <c r="A357" s="76"/>
      <c r="B357" s="13"/>
      <c r="C357" s="13"/>
      <c r="D357" s="13"/>
      <c r="E357" s="6"/>
      <c r="F357" s="86"/>
      <c r="G357" s="6"/>
    </row>
    <row r="358" spans="1:7">
      <c r="A358" s="76"/>
      <c r="B358" s="13"/>
      <c r="C358" s="13"/>
      <c r="D358" s="13"/>
      <c r="E358" s="6"/>
      <c r="F358" s="86"/>
      <c r="G358" s="6"/>
    </row>
    <row r="359" spans="1:7">
      <c r="A359" s="76"/>
      <c r="B359" s="13"/>
      <c r="C359" s="13"/>
      <c r="D359" s="13"/>
      <c r="E359" s="6"/>
      <c r="F359" s="86"/>
      <c r="G359" s="6"/>
    </row>
    <row r="360" spans="1:7">
      <c r="A360" s="76"/>
      <c r="B360" s="13"/>
      <c r="C360" s="13"/>
      <c r="D360" s="13"/>
      <c r="E360" s="6"/>
      <c r="F360" s="86"/>
      <c r="G360" s="6"/>
    </row>
    <row r="361" spans="1:7">
      <c r="A361" s="76"/>
      <c r="B361" s="13"/>
      <c r="C361" s="13"/>
      <c r="D361" s="13"/>
      <c r="E361" s="6"/>
      <c r="F361" s="86"/>
      <c r="G361" s="6"/>
    </row>
    <row r="362" spans="1:7">
      <c r="A362" s="76"/>
      <c r="B362" s="13"/>
      <c r="C362" s="13"/>
      <c r="D362" s="13"/>
      <c r="E362" s="6"/>
      <c r="F362" s="86"/>
      <c r="G362" s="6"/>
    </row>
    <row r="363" spans="1:7">
      <c r="A363" s="76"/>
      <c r="B363" s="13"/>
      <c r="C363" s="13"/>
      <c r="D363" s="13"/>
      <c r="E363" s="6"/>
      <c r="F363" s="86"/>
      <c r="G363" s="6"/>
    </row>
    <row r="364" spans="1:7">
      <c r="A364" s="76"/>
      <c r="B364" s="13"/>
      <c r="C364" s="13"/>
      <c r="D364" s="13"/>
      <c r="E364" s="6"/>
      <c r="F364" s="86"/>
      <c r="G364" s="6"/>
    </row>
    <row r="365" spans="1:7">
      <c r="A365" s="76"/>
      <c r="B365" s="13"/>
      <c r="C365" s="13"/>
      <c r="D365" s="13"/>
      <c r="E365" s="6"/>
      <c r="F365" s="86"/>
      <c r="G365" s="6"/>
    </row>
    <row r="366" spans="1:7">
      <c r="A366" s="76"/>
      <c r="B366" s="13"/>
      <c r="C366" s="13"/>
      <c r="D366" s="13"/>
      <c r="E366" s="6"/>
      <c r="F366" s="86"/>
      <c r="G366" s="6"/>
    </row>
    <row r="367" spans="1:7">
      <c r="A367" s="76"/>
      <c r="B367" s="13"/>
      <c r="C367" s="13"/>
      <c r="D367" s="13"/>
      <c r="E367" s="6"/>
      <c r="F367" s="86"/>
      <c r="G367" s="6"/>
    </row>
    <row r="368" spans="1:7">
      <c r="A368" s="76"/>
      <c r="B368" s="13"/>
      <c r="C368" s="13"/>
      <c r="D368" s="13"/>
      <c r="E368" s="6"/>
      <c r="F368" s="86"/>
      <c r="G368" s="6"/>
    </row>
    <row r="369" spans="1:7">
      <c r="A369" s="76"/>
      <c r="B369" s="13"/>
      <c r="C369" s="13"/>
      <c r="D369" s="13"/>
      <c r="E369" s="6"/>
      <c r="F369" s="86"/>
      <c r="G369" s="6"/>
    </row>
    <row r="370" spans="1:7">
      <c r="A370" s="76"/>
      <c r="B370" s="13"/>
      <c r="C370" s="13"/>
      <c r="D370" s="13"/>
      <c r="E370" s="6"/>
      <c r="F370" s="86"/>
      <c r="G370" s="6"/>
    </row>
    <row r="371" spans="1:7">
      <c r="A371" s="76"/>
      <c r="B371" s="13"/>
      <c r="C371" s="13"/>
      <c r="D371" s="13"/>
      <c r="E371" s="6"/>
      <c r="F371" s="86"/>
      <c r="G371" s="6"/>
    </row>
    <row r="372" spans="1:7">
      <c r="A372" s="76"/>
      <c r="B372" s="13"/>
      <c r="C372" s="13"/>
      <c r="D372" s="13"/>
      <c r="E372" s="6"/>
      <c r="F372" s="86"/>
      <c r="G372" s="6"/>
    </row>
    <row r="373" spans="1:7">
      <c r="A373" s="76"/>
      <c r="B373" s="13"/>
      <c r="C373" s="13"/>
      <c r="D373" s="13"/>
      <c r="E373" s="6"/>
      <c r="F373" s="86"/>
      <c r="G373" s="6"/>
    </row>
    <row r="374" spans="1:7">
      <c r="A374" s="76"/>
      <c r="B374" s="13"/>
      <c r="C374" s="13"/>
      <c r="D374" s="13"/>
      <c r="E374" s="6"/>
      <c r="F374" s="86"/>
      <c r="G374" s="6"/>
    </row>
    <row r="375" spans="1:7">
      <c r="A375" s="76"/>
      <c r="B375" s="13"/>
      <c r="C375" s="13"/>
      <c r="D375" s="13"/>
      <c r="E375" s="6"/>
      <c r="F375" s="86"/>
      <c r="G375" s="6"/>
    </row>
    <row r="376" spans="1:7">
      <c r="A376" s="76"/>
      <c r="B376" s="13"/>
      <c r="C376" s="13"/>
      <c r="D376" s="13"/>
      <c r="E376" s="6"/>
      <c r="F376" s="86"/>
      <c r="G376" s="6"/>
    </row>
    <row r="377" spans="1:7">
      <c r="A377" s="76"/>
      <c r="B377" s="13"/>
      <c r="C377" s="13"/>
      <c r="D377" s="13"/>
      <c r="E377" s="6"/>
      <c r="F377" s="86"/>
      <c r="G377" s="6"/>
    </row>
    <row r="378" spans="1:7">
      <c r="A378" s="76"/>
      <c r="B378" s="13"/>
      <c r="C378" s="13"/>
      <c r="D378" s="13"/>
      <c r="E378" s="6"/>
      <c r="F378" s="86"/>
      <c r="G378" s="6"/>
    </row>
    <row r="379" spans="1:7">
      <c r="A379" s="76"/>
      <c r="B379" s="13"/>
      <c r="C379" s="13"/>
      <c r="D379" s="13"/>
      <c r="E379" s="6"/>
      <c r="F379" s="86"/>
      <c r="G379" s="6"/>
    </row>
    <row r="380" spans="1:7">
      <c r="A380" s="76"/>
      <c r="B380" s="13"/>
      <c r="C380" s="13"/>
      <c r="D380" s="13"/>
      <c r="E380" s="6"/>
      <c r="F380" s="86"/>
      <c r="G380" s="6"/>
    </row>
    <row r="381" spans="1:7">
      <c r="A381" s="76"/>
      <c r="B381" s="13"/>
      <c r="C381" s="13"/>
      <c r="D381" s="13"/>
      <c r="E381" s="6"/>
      <c r="F381" s="86"/>
      <c r="G381" s="6"/>
    </row>
    <row r="382" spans="1:7">
      <c r="A382" s="76"/>
      <c r="B382" s="13"/>
      <c r="C382" s="13"/>
      <c r="D382" s="13"/>
      <c r="E382" s="6"/>
      <c r="F382" s="86"/>
      <c r="G382" s="6"/>
    </row>
    <row r="383" spans="1:7">
      <c r="A383" s="76"/>
      <c r="B383" s="13"/>
      <c r="C383" s="13"/>
      <c r="D383" s="13"/>
      <c r="E383" s="6"/>
      <c r="F383" s="86"/>
      <c r="G383" s="6"/>
    </row>
    <row r="384" spans="1:7">
      <c r="A384" s="76"/>
      <c r="B384" s="13"/>
      <c r="C384" s="13"/>
      <c r="D384" s="13"/>
      <c r="E384" s="6"/>
      <c r="F384" s="86"/>
      <c r="G384" s="6"/>
    </row>
    <row r="385" spans="1:7">
      <c r="A385" s="76"/>
      <c r="B385" s="13"/>
      <c r="C385" s="13"/>
      <c r="D385" s="13"/>
      <c r="E385" s="6"/>
      <c r="F385" s="86"/>
      <c r="G385" s="6"/>
    </row>
    <row r="386" spans="1:7">
      <c r="A386" s="76"/>
      <c r="B386" s="13"/>
      <c r="C386" s="13"/>
      <c r="D386" s="13"/>
      <c r="E386" s="6"/>
      <c r="F386" s="86"/>
      <c r="G386" s="6"/>
    </row>
    <row r="387" spans="1:7">
      <c r="A387" s="76"/>
      <c r="B387" s="13"/>
      <c r="C387" s="13"/>
      <c r="D387" s="13"/>
      <c r="E387" s="6"/>
      <c r="F387" s="86"/>
      <c r="G387" s="6"/>
    </row>
    <row r="388" spans="1:7">
      <c r="A388" s="76"/>
      <c r="B388" s="13"/>
      <c r="C388" s="13"/>
      <c r="D388" s="13"/>
      <c r="E388" s="6"/>
      <c r="F388" s="86"/>
      <c r="G388" s="6"/>
    </row>
    <row r="389" spans="1:7">
      <c r="A389" s="76"/>
      <c r="B389" s="13"/>
      <c r="C389" s="13"/>
      <c r="D389" s="13"/>
      <c r="E389" s="6"/>
      <c r="F389" s="86"/>
      <c r="G389" s="6"/>
    </row>
    <row r="390" spans="1:7">
      <c r="A390" s="76"/>
      <c r="B390" s="13"/>
      <c r="C390" s="13"/>
      <c r="D390" s="13"/>
      <c r="E390" s="6"/>
      <c r="F390" s="86"/>
      <c r="G390" s="6"/>
    </row>
    <row r="391" spans="1:7">
      <c r="A391" s="76"/>
      <c r="B391" s="13"/>
      <c r="C391" s="13"/>
      <c r="D391" s="13"/>
      <c r="E391" s="6"/>
      <c r="F391" s="86"/>
      <c r="G391" s="6"/>
    </row>
    <row r="392" spans="1:7">
      <c r="A392" s="76"/>
      <c r="B392" s="13"/>
      <c r="C392" s="13"/>
      <c r="D392" s="13"/>
      <c r="E392" s="6"/>
      <c r="F392" s="86"/>
      <c r="G392" s="6"/>
    </row>
    <row r="393" spans="1:7">
      <c r="A393" s="76"/>
      <c r="B393" s="13"/>
      <c r="C393" s="13"/>
      <c r="D393" s="13"/>
      <c r="E393" s="6"/>
      <c r="F393" s="86"/>
      <c r="G393" s="6"/>
    </row>
    <row r="394" spans="1:7">
      <c r="A394" s="76"/>
      <c r="B394" s="13"/>
      <c r="C394" s="13"/>
      <c r="D394" s="13"/>
      <c r="E394" s="6"/>
      <c r="F394" s="86"/>
      <c r="G394" s="6"/>
    </row>
    <row r="395" spans="1:7">
      <c r="A395" s="76"/>
      <c r="B395" s="13"/>
      <c r="C395" s="13"/>
      <c r="D395" s="13"/>
      <c r="E395" s="6"/>
      <c r="F395" s="86"/>
      <c r="G395" s="6"/>
    </row>
    <row r="396" spans="1:7">
      <c r="A396" s="76"/>
      <c r="B396" s="13"/>
      <c r="C396" s="13"/>
      <c r="D396" s="13"/>
      <c r="E396" s="6"/>
      <c r="F396" s="86"/>
      <c r="G396" s="6"/>
    </row>
    <row r="397" spans="1:7">
      <c r="A397" s="76"/>
      <c r="B397" s="13"/>
      <c r="C397" s="13"/>
      <c r="D397" s="13"/>
      <c r="E397" s="6"/>
      <c r="F397" s="86"/>
      <c r="G397" s="6"/>
    </row>
    <row r="398" spans="1:7">
      <c r="A398" s="76"/>
      <c r="B398" s="13"/>
      <c r="C398" s="13"/>
      <c r="D398" s="13"/>
      <c r="E398" s="6"/>
      <c r="F398" s="86"/>
      <c r="G398" s="6"/>
    </row>
    <row r="399" spans="1:7">
      <c r="A399" s="76"/>
      <c r="B399" s="13"/>
      <c r="C399" s="13"/>
      <c r="D399" s="13"/>
      <c r="E399" s="6"/>
      <c r="F399" s="86"/>
      <c r="G399" s="6"/>
    </row>
    <row r="400" spans="1:7">
      <c r="A400" s="76"/>
      <c r="B400" s="13"/>
      <c r="C400" s="13"/>
      <c r="D400" s="13"/>
      <c r="E400" s="6"/>
      <c r="F400" s="86"/>
      <c r="G400" s="6"/>
    </row>
    <row r="401" spans="1:7">
      <c r="A401" s="76"/>
      <c r="B401" s="13"/>
      <c r="C401" s="13"/>
      <c r="D401" s="13"/>
      <c r="E401" s="6"/>
      <c r="F401" s="86"/>
      <c r="G401" s="6"/>
    </row>
    <row r="402" spans="1:7">
      <c r="A402" s="76"/>
      <c r="B402" s="13"/>
      <c r="C402" s="13"/>
      <c r="D402" s="13"/>
      <c r="E402" s="6"/>
      <c r="F402" s="86"/>
      <c r="G402" s="6"/>
    </row>
    <row r="403" spans="1:7">
      <c r="A403" s="76"/>
      <c r="B403" s="13"/>
      <c r="C403" s="13"/>
      <c r="D403" s="13"/>
      <c r="E403" s="6"/>
      <c r="F403" s="86"/>
      <c r="G403" s="6"/>
    </row>
    <row r="404" spans="1:7">
      <c r="A404" s="76"/>
      <c r="B404" s="13"/>
      <c r="C404" s="13"/>
      <c r="D404" s="13"/>
      <c r="E404" s="6"/>
      <c r="F404" s="86"/>
      <c r="G404" s="6"/>
    </row>
    <row r="405" spans="1:7">
      <c r="A405" s="76"/>
      <c r="B405" s="13"/>
      <c r="C405" s="13"/>
      <c r="D405" s="13"/>
      <c r="E405" s="6"/>
      <c r="F405" s="86"/>
      <c r="G405" s="6"/>
    </row>
    <row r="406" spans="1:7">
      <c r="A406" s="76"/>
      <c r="B406" s="13"/>
      <c r="C406" s="13"/>
      <c r="D406" s="13"/>
      <c r="E406" s="6"/>
      <c r="F406" s="86"/>
      <c r="G406" s="6"/>
    </row>
    <row r="407" spans="1:7">
      <c r="A407" s="76"/>
      <c r="B407" s="13"/>
      <c r="C407" s="13"/>
      <c r="D407" s="13"/>
      <c r="E407" s="6"/>
      <c r="F407" s="86"/>
      <c r="G407" s="6"/>
    </row>
    <row r="408" spans="1:7">
      <c r="A408" s="76"/>
      <c r="B408" s="13"/>
      <c r="C408" s="13"/>
      <c r="D408" s="13"/>
      <c r="E408" s="6"/>
      <c r="F408" s="86"/>
      <c r="G408" s="6"/>
    </row>
    <row r="409" spans="1:7">
      <c r="A409" s="76"/>
      <c r="B409" s="13"/>
      <c r="C409" s="13"/>
      <c r="D409" s="13"/>
      <c r="E409" s="6"/>
      <c r="F409" s="86"/>
      <c r="G409" s="6"/>
    </row>
    <row r="410" spans="1:7">
      <c r="A410" s="76"/>
      <c r="B410" s="13"/>
      <c r="C410" s="13"/>
      <c r="D410" s="13"/>
      <c r="E410" s="6"/>
      <c r="F410" s="86"/>
      <c r="G410" s="6"/>
    </row>
    <row r="411" spans="1:7">
      <c r="A411" s="76"/>
      <c r="B411" s="13"/>
      <c r="C411" s="13"/>
      <c r="D411" s="13"/>
      <c r="E411" s="6"/>
      <c r="F411" s="86"/>
      <c r="G411" s="6"/>
    </row>
    <row r="412" spans="1:7">
      <c r="A412" s="76"/>
      <c r="B412" s="13"/>
      <c r="C412" s="13"/>
      <c r="D412" s="13"/>
      <c r="E412" s="6"/>
      <c r="F412" s="86"/>
      <c r="G412" s="6"/>
    </row>
    <row r="413" spans="1:7">
      <c r="A413" s="76"/>
      <c r="B413" s="13"/>
      <c r="C413" s="13"/>
      <c r="D413" s="13"/>
      <c r="E413" s="6"/>
      <c r="F413" s="86"/>
      <c r="G413" s="6"/>
    </row>
    <row r="414" spans="1:7">
      <c r="A414" s="76"/>
      <c r="B414" s="13"/>
      <c r="C414" s="13"/>
      <c r="D414" s="13"/>
      <c r="E414" s="6"/>
      <c r="F414" s="86"/>
      <c r="G414" s="6"/>
    </row>
    <row r="415" spans="1:7">
      <c r="A415" s="76"/>
      <c r="B415" s="13"/>
      <c r="C415" s="13"/>
      <c r="D415" s="13"/>
      <c r="E415" s="6"/>
      <c r="F415" s="86"/>
      <c r="G415" s="6"/>
    </row>
    <row r="416" spans="1:7">
      <c r="A416" s="76"/>
      <c r="B416" s="13"/>
      <c r="C416" s="13"/>
      <c r="D416" s="13"/>
      <c r="E416" s="6"/>
      <c r="F416" s="86"/>
      <c r="G416" s="6"/>
    </row>
    <row r="417" spans="1:7">
      <c r="A417" s="76"/>
      <c r="B417" s="13"/>
      <c r="C417" s="13"/>
      <c r="D417" s="13"/>
      <c r="E417" s="6"/>
      <c r="F417" s="86"/>
      <c r="G417" s="6"/>
    </row>
    <row r="418" spans="1:7">
      <c r="A418" s="76"/>
      <c r="B418" s="13"/>
      <c r="C418" s="13"/>
      <c r="D418" s="13"/>
      <c r="E418" s="6"/>
      <c r="F418" s="86"/>
      <c r="G418" s="6"/>
    </row>
    <row r="419" spans="1:7">
      <c r="A419" s="76"/>
      <c r="B419" s="13"/>
      <c r="C419" s="13"/>
      <c r="D419" s="13"/>
      <c r="E419" s="6"/>
      <c r="F419" s="86"/>
      <c r="G419" s="6"/>
    </row>
    <row r="420" spans="1:7">
      <c r="A420" s="76"/>
      <c r="B420" s="13"/>
      <c r="C420" s="13"/>
      <c r="D420" s="13"/>
      <c r="E420" s="6"/>
      <c r="F420" s="86"/>
      <c r="G420" s="6"/>
    </row>
    <row r="421" spans="1:7">
      <c r="A421" s="76"/>
      <c r="B421" s="13"/>
      <c r="C421" s="13"/>
      <c r="D421" s="13"/>
      <c r="E421" s="6"/>
      <c r="F421" s="86"/>
      <c r="G421" s="6"/>
    </row>
    <row r="422" spans="1:7">
      <c r="A422" s="76"/>
      <c r="B422" s="13"/>
      <c r="C422" s="13"/>
      <c r="D422" s="13"/>
      <c r="E422" s="6"/>
      <c r="F422" s="86"/>
      <c r="G422" s="6"/>
    </row>
    <row r="423" spans="1:7">
      <c r="A423" s="76"/>
      <c r="B423" s="13"/>
      <c r="C423" s="13"/>
      <c r="D423" s="13"/>
      <c r="E423" s="6"/>
      <c r="F423" s="86"/>
      <c r="G423" s="6"/>
    </row>
    <row r="424" spans="1:7">
      <c r="A424" s="76"/>
      <c r="B424" s="13"/>
      <c r="C424" s="13"/>
      <c r="D424" s="13"/>
      <c r="E424" s="6"/>
      <c r="F424" s="86"/>
      <c r="G424" s="6"/>
    </row>
    <row r="425" spans="1:7">
      <c r="A425" s="76"/>
      <c r="B425" s="13"/>
      <c r="C425" s="13"/>
      <c r="D425" s="13"/>
      <c r="E425" s="6"/>
      <c r="F425" s="86"/>
      <c r="G425" s="6"/>
    </row>
    <row r="426" spans="1:7">
      <c r="A426" s="76"/>
      <c r="B426" s="13"/>
      <c r="C426" s="13"/>
      <c r="D426" s="13"/>
      <c r="E426" s="6"/>
      <c r="F426" s="86"/>
      <c r="G426" s="6"/>
    </row>
    <row r="427" spans="1:7">
      <c r="A427" s="76"/>
      <c r="B427" s="13"/>
      <c r="C427" s="13"/>
      <c r="D427" s="13"/>
      <c r="E427" s="6"/>
      <c r="F427" s="86"/>
      <c r="G427" s="6"/>
    </row>
    <row r="428" spans="1:7">
      <c r="A428" s="76"/>
      <c r="B428" s="13"/>
      <c r="C428" s="13"/>
      <c r="D428" s="13"/>
      <c r="E428" s="6"/>
      <c r="F428" s="86"/>
      <c r="G428" s="6"/>
    </row>
    <row r="429" spans="1:7">
      <c r="A429" s="76"/>
      <c r="B429" s="13"/>
      <c r="C429" s="13"/>
      <c r="D429" s="13"/>
      <c r="E429" s="6"/>
      <c r="F429" s="86"/>
      <c r="G429" s="6"/>
    </row>
    <row r="430" spans="1:7">
      <c r="A430" s="76"/>
      <c r="B430" s="13"/>
      <c r="C430" s="13"/>
      <c r="D430" s="13"/>
      <c r="E430" s="6"/>
      <c r="F430" s="86"/>
      <c r="G430" s="6"/>
    </row>
    <row r="431" spans="1:7">
      <c r="A431" s="76"/>
      <c r="B431" s="13"/>
      <c r="C431" s="13"/>
      <c r="D431" s="13"/>
      <c r="E431" s="6"/>
      <c r="F431" s="86"/>
      <c r="G431" s="6"/>
    </row>
    <row r="432" spans="1:7">
      <c r="A432" s="76"/>
      <c r="B432" s="13"/>
      <c r="C432" s="13"/>
      <c r="D432" s="13"/>
      <c r="E432" s="6"/>
      <c r="F432" s="86"/>
      <c r="G432" s="6"/>
    </row>
    <row r="433" spans="1:7">
      <c r="A433" s="76"/>
      <c r="B433" s="13"/>
      <c r="C433" s="13"/>
      <c r="D433" s="13"/>
      <c r="E433" s="6"/>
      <c r="F433" s="86"/>
      <c r="G433" s="6"/>
    </row>
    <row r="434" spans="1:7">
      <c r="A434" s="76"/>
      <c r="B434" s="13"/>
      <c r="C434" s="13"/>
      <c r="D434" s="13"/>
      <c r="E434" s="6"/>
      <c r="F434" s="86"/>
      <c r="G434" s="6"/>
    </row>
    <row r="435" spans="1:7">
      <c r="A435" s="76"/>
      <c r="B435" s="13"/>
      <c r="C435" s="13"/>
      <c r="D435" s="13"/>
      <c r="E435" s="6"/>
      <c r="F435" s="86"/>
      <c r="G435" s="6"/>
    </row>
    <row r="436" spans="1:7">
      <c r="A436" s="76"/>
      <c r="B436" s="13"/>
      <c r="C436" s="13"/>
      <c r="D436" s="13"/>
      <c r="E436" s="6"/>
      <c r="F436" s="86"/>
      <c r="G436" s="6"/>
    </row>
    <row r="437" spans="1:7">
      <c r="A437" s="76"/>
      <c r="B437" s="13"/>
      <c r="C437" s="13"/>
      <c r="D437" s="13"/>
      <c r="E437" s="6"/>
      <c r="F437" s="86"/>
      <c r="G437" s="6"/>
    </row>
    <row r="438" spans="1:7">
      <c r="A438" s="76"/>
      <c r="B438" s="13"/>
      <c r="C438" s="13"/>
      <c r="D438" s="13"/>
      <c r="E438" s="6"/>
      <c r="F438" s="86"/>
      <c r="G438" s="6"/>
    </row>
    <row r="439" spans="1:7">
      <c r="A439" s="76"/>
      <c r="B439" s="13"/>
      <c r="C439" s="13"/>
      <c r="D439" s="13"/>
      <c r="E439" s="6"/>
      <c r="F439" s="86"/>
      <c r="G439" s="6"/>
    </row>
    <row r="440" spans="1:7">
      <c r="A440" s="76"/>
      <c r="B440" s="13"/>
      <c r="C440" s="13"/>
      <c r="D440" s="13"/>
      <c r="E440" s="6"/>
      <c r="F440" s="86"/>
      <c r="G440" s="6"/>
    </row>
    <row r="441" spans="1:7">
      <c r="A441" s="76"/>
      <c r="B441" s="13"/>
      <c r="C441" s="13"/>
      <c r="D441" s="13"/>
      <c r="E441" s="6"/>
      <c r="F441" s="86"/>
      <c r="G441" s="6"/>
    </row>
    <row r="442" spans="1:7">
      <c r="A442" s="76"/>
      <c r="B442" s="13"/>
      <c r="C442" s="13"/>
      <c r="D442" s="13"/>
      <c r="E442" s="6"/>
      <c r="F442" s="86"/>
      <c r="G442" s="6"/>
    </row>
    <row r="443" spans="1:7">
      <c r="A443" s="76"/>
      <c r="B443" s="13"/>
      <c r="C443" s="13"/>
      <c r="D443" s="13"/>
      <c r="E443" s="6"/>
      <c r="F443" s="86"/>
      <c r="G443" s="6"/>
    </row>
    <row r="444" spans="1:7">
      <c r="A444" s="76"/>
      <c r="B444" s="13"/>
      <c r="C444" s="13"/>
      <c r="D444" s="13"/>
      <c r="E444" s="6"/>
      <c r="F444" s="86"/>
      <c r="G444" s="6"/>
    </row>
    <row r="445" spans="1:7">
      <c r="A445" s="76"/>
      <c r="B445" s="13"/>
      <c r="C445" s="13"/>
      <c r="D445" s="13"/>
      <c r="E445" s="6"/>
      <c r="F445" s="86"/>
      <c r="G445" s="6"/>
    </row>
    <row r="446" spans="1:7">
      <c r="A446" s="76"/>
      <c r="B446" s="13"/>
      <c r="C446" s="13"/>
      <c r="D446" s="13"/>
      <c r="E446" s="6"/>
      <c r="F446" s="86"/>
      <c r="G446" s="6"/>
    </row>
    <row r="447" spans="1:7">
      <c r="A447" s="76"/>
      <c r="B447" s="13"/>
      <c r="C447" s="13"/>
      <c r="D447" s="13"/>
      <c r="E447" s="6"/>
      <c r="F447" s="86"/>
      <c r="G447" s="6"/>
    </row>
    <row r="448" spans="1:7">
      <c r="A448" s="76"/>
      <c r="B448" s="13"/>
      <c r="C448" s="13"/>
      <c r="D448" s="13"/>
      <c r="E448" s="6"/>
      <c r="F448" s="86"/>
      <c r="G448" s="6"/>
    </row>
    <row r="449" spans="1:7">
      <c r="A449" s="76"/>
      <c r="B449" s="13"/>
      <c r="C449" s="13"/>
      <c r="D449" s="13"/>
      <c r="E449" s="6"/>
      <c r="F449" s="86"/>
      <c r="G449" s="6"/>
    </row>
    <row r="450" spans="1:7">
      <c r="A450" s="76"/>
      <c r="B450" s="13"/>
      <c r="C450" s="13"/>
      <c r="D450" s="13"/>
      <c r="E450" s="6"/>
      <c r="F450" s="86"/>
      <c r="G450" s="6"/>
    </row>
    <row r="451" spans="1:7">
      <c r="A451" s="76"/>
      <c r="B451" s="13"/>
      <c r="C451" s="13"/>
      <c r="D451" s="13"/>
      <c r="E451" s="6"/>
      <c r="F451" s="86"/>
      <c r="G451" s="6"/>
    </row>
    <row r="452" spans="1:7">
      <c r="A452" s="76"/>
      <c r="B452" s="13"/>
      <c r="C452" s="13"/>
      <c r="D452" s="13"/>
      <c r="E452" s="6"/>
      <c r="F452" s="86"/>
      <c r="G452" s="6"/>
    </row>
    <row r="453" spans="1:7">
      <c r="A453" s="76"/>
      <c r="B453" s="13"/>
      <c r="C453" s="13"/>
      <c r="D453" s="13"/>
      <c r="E453" s="6"/>
      <c r="F453" s="86"/>
      <c r="G453" s="6"/>
    </row>
    <row r="454" spans="1:7">
      <c r="A454" s="76"/>
      <c r="B454" s="13"/>
      <c r="C454" s="13"/>
      <c r="D454" s="13"/>
      <c r="E454" s="6"/>
      <c r="F454" s="86"/>
      <c r="G454" s="6"/>
    </row>
    <row r="455" spans="1:7">
      <c r="A455" s="76"/>
      <c r="B455" s="13"/>
      <c r="C455" s="13"/>
      <c r="D455" s="13"/>
      <c r="E455" s="6"/>
      <c r="F455" s="86"/>
      <c r="G455" s="6"/>
    </row>
    <row r="456" spans="1:7">
      <c r="A456" s="76"/>
      <c r="B456" s="13"/>
      <c r="C456" s="13"/>
      <c r="D456" s="13"/>
      <c r="E456" s="6"/>
      <c r="F456" s="86"/>
      <c r="G456" s="6"/>
    </row>
    <row r="457" spans="1:7">
      <c r="A457" s="76"/>
      <c r="B457" s="13"/>
      <c r="C457" s="13"/>
      <c r="D457" s="13"/>
      <c r="E457" s="6"/>
      <c r="F457" s="86"/>
      <c r="G457" s="6"/>
    </row>
    <row r="458" spans="1:7">
      <c r="A458" s="76"/>
      <c r="B458" s="13"/>
      <c r="C458" s="13"/>
      <c r="D458" s="13"/>
      <c r="E458" s="6"/>
      <c r="F458" s="86"/>
      <c r="G458" s="6"/>
    </row>
    <row r="459" spans="1:7">
      <c r="A459" s="76"/>
      <c r="B459" s="13"/>
      <c r="C459" s="13"/>
      <c r="D459" s="13"/>
      <c r="E459" s="6"/>
      <c r="F459" s="86"/>
      <c r="G459" s="6"/>
    </row>
    <row r="460" spans="1:7">
      <c r="A460" s="76"/>
      <c r="B460" s="13"/>
      <c r="C460" s="13"/>
      <c r="D460" s="13"/>
      <c r="E460" s="6"/>
      <c r="F460" s="86"/>
      <c r="G460" s="6"/>
    </row>
    <row r="461" spans="1:7">
      <c r="A461" s="76"/>
      <c r="B461" s="13"/>
      <c r="C461" s="13"/>
      <c r="D461" s="13"/>
      <c r="E461" s="6"/>
      <c r="F461" s="86"/>
      <c r="G461" s="6"/>
    </row>
    <row r="462" spans="1:7">
      <c r="A462" s="76"/>
      <c r="B462" s="13"/>
      <c r="C462" s="13"/>
      <c r="D462" s="13"/>
      <c r="E462" s="6"/>
      <c r="F462" s="86"/>
      <c r="G462" s="6"/>
    </row>
    <row r="463" spans="1:7">
      <c r="A463" s="76"/>
      <c r="B463" s="13"/>
      <c r="C463" s="13"/>
      <c r="D463" s="13"/>
      <c r="E463" s="6"/>
      <c r="F463" s="86"/>
      <c r="G463" s="6"/>
    </row>
    <row r="464" spans="1:7">
      <c r="A464" s="76"/>
      <c r="B464" s="13"/>
      <c r="C464" s="13"/>
      <c r="D464" s="13"/>
      <c r="E464" s="6"/>
      <c r="F464" s="86"/>
      <c r="G464" s="6"/>
    </row>
    <row r="465" spans="1:7">
      <c r="A465" s="76"/>
      <c r="B465" s="13"/>
      <c r="C465" s="13"/>
      <c r="D465" s="13"/>
      <c r="E465" s="6"/>
      <c r="F465" s="86"/>
      <c r="G465" s="6"/>
    </row>
    <row r="466" spans="1:7">
      <c r="A466" s="76"/>
      <c r="B466" s="13"/>
      <c r="C466" s="13"/>
      <c r="D466" s="13"/>
      <c r="E466" s="6"/>
      <c r="F466" s="86"/>
      <c r="G466" s="6"/>
    </row>
    <row r="467" spans="1:7">
      <c r="A467" s="76"/>
      <c r="B467" s="13"/>
      <c r="C467" s="13"/>
      <c r="D467" s="13"/>
      <c r="E467" s="6"/>
      <c r="F467" s="86"/>
      <c r="G467" s="6"/>
    </row>
    <row r="468" spans="1:7">
      <c r="A468" s="76"/>
      <c r="B468" s="13"/>
      <c r="C468" s="13"/>
      <c r="D468" s="13"/>
      <c r="E468" s="6"/>
      <c r="F468" s="86"/>
      <c r="G468" s="6"/>
    </row>
    <row r="469" spans="1:7">
      <c r="A469" s="76"/>
      <c r="B469" s="13"/>
      <c r="C469" s="13"/>
      <c r="D469" s="13"/>
      <c r="E469" s="6"/>
      <c r="F469" s="86"/>
      <c r="G469" s="6"/>
    </row>
    <row r="470" spans="1:7">
      <c r="A470" s="76"/>
      <c r="B470" s="13"/>
      <c r="C470" s="13"/>
      <c r="D470" s="13"/>
      <c r="E470" s="6"/>
      <c r="F470" s="86"/>
      <c r="G470" s="6"/>
    </row>
    <row r="471" spans="1:7">
      <c r="A471" s="76"/>
      <c r="B471" s="13"/>
      <c r="C471" s="13"/>
      <c r="D471" s="13"/>
      <c r="E471" s="6"/>
      <c r="F471" s="86"/>
      <c r="G471" s="6"/>
    </row>
    <row r="472" spans="1:7">
      <c r="A472" s="76"/>
      <c r="B472" s="13"/>
      <c r="C472" s="13"/>
      <c r="D472" s="13"/>
      <c r="E472" s="6"/>
      <c r="F472" s="86"/>
      <c r="G472" s="6"/>
    </row>
    <row r="473" spans="1:7">
      <c r="A473" s="76"/>
      <c r="B473" s="13"/>
      <c r="C473" s="13"/>
      <c r="D473" s="13"/>
      <c r="E473" s="6"/>
      <c r="F473" s="86"/>
      <c r="G473" s="6"/>
    </row>
    <row r="474" spans="1:7">
      <c r="A474" s="76"/>
      <c r="B474" s="13"/>
      <c r="C474" s="13"/>
      <c r="D474" s="13"/>
      <c r="E474" s="6"/>
      <c r="F474" s="86"/>
      <c r="G474" s="6"/>
    </row>
    <row r="475" spans="1:7">
      <c r="A475" s="76"/>
      <c r="B475" s="13"/>
      <c r="C475" s="13"/>
      <c r="D475" s="13"/>
      <c r="E475" s="6"/>
      <c r="F475" s="86"/>
      <c r="G475" s="6"/>
    </row>
    <row r="476" spans="1:7">
      <c r="A476" s="76"/>
      <c r="B476" s="13"/>
      <c r="C476" s="13"/>
      <c r="D476" s="13"/>
      <c r="E476" s="6"/>
      <c r="F476" s="86"/>
      <c r="G476" s="6"/>
    </row>
    <row r="477" spans="1:7">
      <c r="A477" s="76"/>
      <c r="B477" s="13"/>
      <c r="C477" s="13"/>
      <c r="D477" s="13"/>
      <c r="E477" s="6"/>
      <c r="F477" s="86"/>
      <c r="G477" s="6"/>
    </row>
    <row r="478" spans="1:7">
      <c r="A478" s="76"/>
      <c r="B478" s="13"/>
      <c r="C478" s="13"/>
      <c r="D478" s="13"/>
      <c r="E478" s="6"/>
      <c r="F478" s="86"/>
      <c r="G478" s="6"/>
    </row>
    <row r="479" spans="1:7">
      <c r="A479" s="76"/>
      <c r="B479" s="13"/>
      <c r="C479" s="13"/>
      <c r="D479" s="13"/>
      <c r="E479" s="6"/>
      <c r="F479" s="86"/>
      <c r="G479" s="6"/>
    </row>
    <row r="480" spans="1:7">
      <c r="A480" s="76"/>
      <c r="B480" s="13"/>
      <c r="C480" s="13"/>
      <c r="D480" s="13"/>
      <c r="E480" s="6"/>
      <c r="F480" s="86"/>
      <c r="G480" s="6"/>
    </row>
    <row r="481" spans="1:7">
      <c r="A481" s="76"/>
      <c r="B481" s="13"/>
      <c r="C481" s="13"/>
      <c r="D481" s="13"/>
      <c r="E481" s="6"/>
      <c r="F481" s="86"/>
      <c r="G481" s="6"/>
    </row>
    <row r="482" spans="1:7">
      <c r="A482" s="76"/>
      <c r="B482" s="13"/>
      <c r="C482" s="13"/>
      <c r="D482" s="13"/>
      <c r="E482" s="6"/>
      <c r="F482" s="86"/>
      <c r="G482" s="6"/>
    </row>
    <row r="483" spans="1:7">
      <c r="A483" s="76"/>
      <c r="B483" s="13"/>
      <c r="C483" s="13"/>
      <c r="D483" s="13"/>
      <c r="E483" s="6"/>
      <c r="F483" s="86"/>
      <c r="G483" s="6"/>
    </row>
    <row r="484" spans="1:7">
      <c r="A484" s="76"/>
      <c r="B484" s="13"/>
      <c r="C484" s="13"/>
      <c r="D484" s="13"/>
      <c r="E484" s="6"/>
      <c r="F484" s="86"/>
      <c r="G484" s="6"/>
    </row>
    <row r="485" spans="1:7">
      <c r="A485" s="76"/>
      <c r="B485" s="13"/>
      <c r="C485" s="13"/>
      <c r="D485" s="13"/>
      <c r="E485" s="6"/>
      <c r="F485" s="86"/>
      <c r="G485" s="6"/>
    </row>
    <row r="486" spans="1:7">
      <c r="A486" s="76"/>
      <c r="B486" s="13"/>
      <c r="C486" s="13"/>
      <c r="D486" s="13"/>
      <c r="E486" s="6"/>
      <c r="F486" s="86"/>
      <c r="G486" s="6"/>
    </row>
    <row r="487" spans="1:7">
      <c r="A487" s="76"/>
      <c r="B487" s="13"/>
      <c r="C487" s="13"/>
      <c r="D487" s="13"/>
      <c r="E487" s="6"/>
      <c r="F487" s="86"/>
      <c r="G487" s="6"/>
    </row>
    <row r="488" spans="1:7">
      <c r="A488" s="76"/>
      <c r="B488" s="13"/>
      <c r="C488" s="13"/>
      <c r="D488" s="13"/>
      <c r="E488" s="6"/>
      <c r="F488" s="86"/>
      <c r="G488" s="6"/>
    </row>
    <row r="489" spans="1:7">
      <c r="A489" s="76"/>
      <c r="B489" s="13"/>
      <c r="C489" s="13"/>
      <c r="D489" s="13"/>
      <c r="E489" s="6"/>
      <c r="F489" s="86"/>
      <c r="G489" s="6"/>
    </row>
    <row r="490" spans="1:7">
      <c r="A490" s="76"/>
      <c r="B490" s="13"/>
      <c r="C490" s="13"/>
      <c r="D490" s="13"/>
      <c r="E490" s="6"/>
      <c r="F490" s="86"/>
      <c r="G490" s="6"/>
    </row>
    <row r="491" spans="1:7">
      <c r="A491" s="76"/>
      <c r="B491" s="13"/>
      <c r="C491" s="13"/>
      <c r="D491" s="13"/>
      <c r="E491" s="6"/>
      <c r="F491" s="86"/>
      <c r="G491" s="6"/>
    </row>
    <row r="492" spans="1:7">
      <c r="A492" s="76"/>
      <c r="B492" s="13"/>
      <c r="C492" s="13"/>
      <c r="D492" s="13"/>
      <c r="E492" s="6"/>
      <c r="F492" s="86"/>
      <c r="G492" s="6"/>
    </row>
    <row r="493" spans="1:7">
      <c r="A493" s="76"/>
      <c r="B493" s="13"/>
      <c r="C493" s="13"/>
      <c r="D493" s="13"/>
      <c r="E493" s="6"/>
      <c r="F493" s="86"/>
      <c r="G493" s="6"/>
    </row>
    <row r="494" spans="1:7">
      <c r="A494" s="76"/>
      <c r="B494" s="13"/>
      <c r="C494" s="13"/>
      <c r="D494" s="13"/>
      <c r="E494" s="6"/>
      <c r="F494" s="86"/>
      <c r="G494" s="6"/>
    </row>
    <row r="495" spans="1:7">
      <c r="A495" s="76"/>
      <c r="B495" s="13"/>
      <c r="C495" s="13"/>
      <c r="D495" s="13"/>
      <c r="E495" s="6"/>
      <c r="F495" s="86"/>
      <c r="G495" s="6"/>
    </row>
    <row r="496" spans="1:7">
      <c r="A496" s="76"/>
      <c r="B496" s="13"/>
      <c r="C496" s="13"/>
      <c r="D496" s="13"/>
      <c r="E496" s="6"/>
      <c r="F496" s="86"/>
      <c r="G496" s="6"/>
    </row>
    <row r="497" spans="1:7">
      <c r="A497" s="76"/>
      <c r="B497" s="13"/>
      <c r="C497" s="13"/>
      <c r="D497" s="13"/>
      <c r="E497" s="6"/>
      <c r="F497" s="86"/>
      <c r="G497" s="6"/>
    </row>
    <row r="498" spans="1:7">
      <c r="A498" s="76"/>
      <c r="B498" s="13"/>
      <c r="C498" s="13"/>
      <c r="D498" s="13"/>
      <c r="E498" s="6"/>
      <c r="F498" s="86"/>
      <c r="G498" s="6"/>
    </row>
    <row r="499" spans="1:7">
      <c r="A499" s="76"/>
      <c r="B499" s="13"/>
      <c r="C499" s="13"/>
      <c r="D499" s="13"/>
      <c r="E499" s="6"/>
      <c r="F499" s="86"/>
      <c r="G499" s="6"/>
    </row>
    <row r="500" spans="1:7">
      <c r="A500" s="76"/>
      <c r="B500" s="13"/>
      <c r="C500" s="13"/>
      <c r="D500" s="13"/>
      <c r="E500" s="6"/>
      <c r="F500" s="86"/>
      <c r="G500" s="6"/>
    </row>
    <row r="501" spans="1:7">
      <c r="A501" s="76"/>
      <c r="B501" s="13"/>
      <c r="C501" s="13"/>
      <c r="D501" s="13"/>
      <c r="E501" s="6"/>
      <c r="F501" s="86"/>
      <c r="G501" s="6"/>
    </row>
    <row r="502" spans="1:7">
      <c r="A502" s="76"/>
      <c r="B502" s="13"/>
      <c r="C502" s="13"/>
      <c r="D502" s="13"/>
      <c r="E502" s="6"/>
      <c r="F502" s="86"/>
      <c r="G502" s="6"/>
    </row>
    <row r="503" spans="1:7">
      <c r="A503" s="76"/>
      <c r="B503" s="13"/>
      <c r="C503" s="13"/>
      <c r="D503" s="13"/>
      <c r="E503" s="6"/>
      <c r="F503" s="86"/>
      <c r="G503" s="6"/>
    </row>
    <row r="504" spans="1:7">
      <c r="A504" s="76"/>
      <c r="B504" s="13"/>
      <c r="C504" s="13"/>
      <c r="D504" s="13"/>
      <c r="E504" s="6"/>
      <c r="F504" s="86"/>
      <c r="G504" s="6"/>
    </row>
    <row r="505" spans="1:7">
      <c r="A505" s="76"/>
      <c r="B505" s="13"/>
      <c r="C505" s="13"/>
      <c r="D505" s="13"/>
      <c r="E505" s="6"/>
      <c r="F505" s="86"/>
      <c r="G505" s="6"/>
    </row>
    <row r="506" spans="1:7">
      <c r="A506" s="76"/>
      <c r="B506" s="13"/>
      <c r="C506" s="13"/>
      <c r="D506" s="13"/>
      <c r="E506" s="6"/>
      <c r="F506" s="86"/>
      <c r="G506" s="6"/>
    </row>
    <row r="507" spans="1:7">
      <c r="A507" s="76"/>
      <c r="B507" s="13"/>
      <c r="C507" s="13"/>
      <c r="D507" s="13"/>
      <c r="E507" s="6"/>
      <c r="F507" s="86"/>
      <c r="G507" s="6"/>
    </row>
    <row r="508" spans="1:7">
      <c r="A508" s="76"/>
      <c r="B508" s="13"/>
      <c r="C508" s="13"/>
      <c r="D508" s="13"/>
      <c r="E508" s="6"/>
      <c r="F508" s="86"/>
      <c r="G508" s="6"/>
    </row>
    <row r="509" spans="1:7">
      <c r="A509" s="76"/>
      <c r="B509" s="13"/>
      <c r="C509" s="13"/>
      <c r="D509" s="13"/>
      <c r="E509" s="6"/>
      <c r="F509" s="86"/>
      <c r="G509" s="6"/>
    </row>
    <row r="510" spans="1:7">
      <c r="A510" s="76"/>
      <c r="B510" s="13"/>
      <c r="C510" s="13"/>
      <c r="D510" s="13"/>
      <c r="E510" s="6"/>
      <c r="F510" s="86"/>
      <c r="G510" s="6"/>
    </row>
    <row r="511" spans="1:7">
      <c r="A511" s="76"/>
      <c r="B511" s="13"/>
      <c r="C511" s="13"/>
      <c r="D511" s="13"/>
      <c r="E511" s="6"/>
      <c r="F511" s="86"/>
      <c r="G511" s="6"/>
    </row>
    <row r="512" spans="1:7">
      <c r="A512" s="76"/>
      <c r="B512" s="13"/>
      <c r="C512" s="13"/>
      <c r="D512" s="13"/>
      <c r="E512" s="6"/>
      <c r="F512" s="86"/>
      <c r="G512" s="6"/>
    </row>
    <row r="513" spans="1:7">
      <c r="A513" s="76"/>
      <c r="B513" s="13"/>
      <c r="C513" s="13"/>
      <c r="D513" s="13"/>
      <c r="E513" s="6"/>
      <c r="F513" s="86"/>
      <c r="G513" s="6"/>
    </row>
    <row r="514" spans="1:7">
      <c r="A514" s="76"/>
      <c r="B514" s="13"/>
      <c r="C514" s="13"/>
      <c r="D514" s="13"/>
      <c r="E514" s="6"/>
      <c r="F514" s="86"/>
      <c r="G514" s="6"/>
    </row>
    <row r="515" spans="1:7">
      <c r="A515" s="76"/>
      <c r="B515" s="13"/>
      <c r="C515" s="13"/>
      <c r="D515" s="13"/>
      <c r="E515" s="6"/>
      <c r="F515" s="86"/>
      <c r="G515" s="6"/>
    </row>
    <row r="516" spans="1:7">
      <c r="A516" s="76"/>
      <c r="B516" s="13"/>
      <c r="C516" s="13"/>
      <c r="D516" s="13"/>
      <c r="E516" s="6"/>
      <c r="F516" s="86"/>
      <c r="G516" s="6"/>
    </row>
    <row r="517" spans="1:7">
      <c r="A517" s="76"/>
      <c r="B517" s="13"/>
      <c r="C517" s="13"/>
      <c r="D517" s="13"/>
      <c r="E517" s="6"/>
      <c r="F517" s="86"/>
      <c r="G517" s="6"/>
    </row>
    <row r="518" spans="1:7">
      <c r="A518" s="76"/>
      <c r="B518" s="13"/>
      <c r="C518" s="13"/>
      <c r="D518" s="13"/>
      <c r="E518" s="6"/>
      <c r="F518" s="86"/>
      <c r="G518" s="6"/>
    </row>
    <row r="519" spans="1:7">
      <c r="A519" s="76"/>
      <c r="B519" s="13"/>
      <c r="C519" s="13"/>
      <c r="D519" s="13"/>
      <c r="E519" s="6"/>
      <c r="F519" s="86"/>
      <c r="G519" s="6"/>
    </row>
    <row r="520" spans="1:7">
      <c r="A520" s="76"/>
      <c r="B520" s="13"/>
      <c r="C520" s="13"/>
      <c r="D520" s="13"/>
      <c r="E520" s="6"/>
      <c r="F520" s="86"/>
      <c r="G520" s="6"/>
    </row>
    <row r="521" spans="1:7">
      <c r="A521" s="76"/>
      <c r="B521" s="13"/>
      <c r="C521" s="13"/>
      <c r="D521" s="13"/>
      <c r="E521" s="6"/>
      <c r="F521" s="86"/>
      <c r="G521" s="6"/>
    </row>
    <row r="522" spans="1:7">
      <c r="A522" s="76"/>
      <c r="B522" s="13"/>
      <c r="C522" s="13"/>
      <c r="D522" s="13"/>
      <c r="E522" s="6"/>
      <c r="F522" s="86"/>
      <c r="G522" s="6"/>
    </row>
    <row r="523" spans="1:7">
      <c r="A523" s="76"/>
      <c r="B523" s="13"/>
      <c r="C523" s="13"/>
      <c r="D523" s="13"/>
      <c r="E523" s="6"/>
      <c r="F523" s="86"/>
      <c r="G523" s="6"/>
    </row>
    <row r="524" spans="1:7">
      <c r="A524" s="76"/>
      <c r="B524" s="13"/>
      <c r="C524" s="13"/>
      <c r="D524" s="13"/>
      <c r="E524" s="6"/>
      <c r="F524" s="86"/>
      <c r="G524" s="6"/>
    </row>
    <row r="525" spans="1:7">
      <c r="A525" s="76"/>
      <c r="B525" s="13"/>
      <c r="C525" s="13"/>
      <c r="D525" s="13"/>
      <c r="E525" s="6"/>
      <c r="F525" s="86"/>
      <c r="G525" s="6"/>
    </row>
    <row r="526" spans="1:7">
      <c r="A526" s="76"/>
      <c r="B526" s="13"/>
      <c r="C526" s="13"/>
      <c r="D526" s="13"/>
      <c r="E526" s="6"/>
      <c r="F526" s="86"/>
      <c r="G526" s="6"/>
    </row>
    <row r="527" spans="1:7">
      <c r="A527" s="76"/>
      <c r="B527" s="13"/>
      <c r="C527" s="13"/>
      <c r="D527" s="13"/>
      <c r="E527" s="6"/>
      <c r="F527" s="86"/>
      <c r="G527" s="6"/>
    </row>
    <row r="528" spans="1:7">
      <c r="A528" s="76"/>
      <c r="B528" s="13"/>
      <c r="C528" s="13"/>
      <c r="D528" s="13"/>
      <c r="E528" s="6"/>
      <c r="F528" s="86"/>
      <c r="G528" s="6"/>
    </row>
    <row r="529" spans="1:7">
      <c r="A529" s="76"/>
      <c r="B529" s="13"/>
      <c r="C529" s="13"/>
      <c r="D529" s="13"/>
      <c r="E529" s="6"/>
      <c r="F529" s="86"/>
      <c r="G529" s="6"/>
    </row>
    <row r="530" spans="1:7">
      <c r="A530" s="76"/>
      <c r="B530" s="13"/>
      <c r="C530" s="13"/>
      <c r="D530" s="13"/>
      <c r="E530" s="6"/>
      <c r="F530" s="86"/>
      <c r="G530" s="6"/>
    </row>
    <row r="531" spans="1:7">
      <c r="A531" s="76"/>
      <c r="B531" s="13"/>
      <c r="C531" s="13"/>
      <c r="D531" s="13"/>
      <c r="E531" s="6"/>
      <c r="F531" s="86"/>
      <c r="G531" s="6"/>
    </row>
    <row r="532" spans="1:7">
      <c r="A532" s="76"/>
      <c r="B532" s="13"/>
      <c r="C532" s="13"/>
      <c r="D532" s="13"/>
      <c r="E532" s="6"/>
      <c r="F532" s="86"/>
      <c r="G532" s="6"/>
    </row>
    <row r="533" spans="1:7">
      <c r="A533" s="76"/>
      <c r="B533" s="13"/>
      <c r="C533" s="13"/>
      <c r="D533" s="13"/>
      <c r="E533" s="6"/>
      <c r="F533" s="86"/>
      <c r="G533" s="6"/>
    </row>
  </sheetData>
  <mergeCells count="11">
    <mergeCell ref="A88:G88"/>
    <mergeCell ref="A109:G109"/>
    <mergeCell ref="A130:G130"/>
    <mergeCell ref="H4:I4"/>
    <mergeCell ref="H5:I5"/>
    <mergeCell ref="A67:G67"/>
    <mergeCell ref="A3:G3"/>
    <mergeCell ref="A4:G4"/>
    <mergeCell ref="A5:G5"/>
    <mergeCell ref="A7:G7"/>
    <mergeCell ref="A33:G33"/>
  </mergeCells>
  <conditionalFormatting sqref="G29">
    <cfRule type="expression" dxfId="30" priority="12">
      <formula>#REF!="1"</formula>
    </cfRule>
  </conditionalFormatting>
  <conditionalFormatting sqref="G8">
    <cfRule type="expression" dxfId="29" priority="11">
      <formula>#REF!="1"</formula>
    </cfRule>
  </conditionalFormatting>
  <conditionalFormatting sqref="F8:F22 F68:F84 F89:F108 F110:F129 F28:F32">
    <cfRule type="expression" dxfId="28" priority="10">
      <formula>$N8="1"</formula>
    </cfRule>
  </conditionalFormatting>
  <conditionalFormatting sqref="F34:F47 F61:F66">
    <cfRule type="expression" dxfId="27" priority="9">
      <formula>$N34="1"</formula>
    </cfRule>
  </conditionalFormatting>
  <conditionalFormatting sqref="F85:F87">
    <cfRule type="expression" dxfId="26" priority="8">
      <formula>$N85="1"</formula>
    </cfRule>
  </conditionalFormatting>
  <conditionalFormatting sqref="G24">
    <cfRule type="expression" dxfId="25" priority="7">
      <formula>#REF!="1"</formula>
    </cfRule>
  </conditionalFormatting>
  <conditionalFormatting sqref="F23:F27">
    <cfRule type="expression" dxfId="24" priority="6">
      <formula>$N23="1"</formula>
    </cfRule>
  </conditionalFormatting>
  <conditionalFormatting sqref="B8:E8">
    <cfRule type="expression" dxfId="23" priority="5">
      <formula>$N8="1"</formula>
    </cfRule>
  </conditionalFormatting>
  <conditionalFormatting sqref="F48:F52 F60">
    <cfRule type="expression" dxfId="22" priority="4">
      <formula>$N48="1"</formula>
    </cfRule>
  </conditionalFormatting>
  <conditionalFormatting sqref="F54:F59">
    <cfRule type="expression" dxfId="21" priority="3">
      <formula>$N54="1"</formula>
    </cfRule>
  </conditionalFormatting>
  <conditionalFormatting sqref="F53">
    <cfRule type="expression" dxfId="20" priority="2">
      <formula>$N53="1"</formula>
    </cfRule>
  </conditionalFormatting>
  <conditionalFormatting sqref="B96:E96">
    <cfRule type="expression" dxfId="19" priority="1">
      <formula>$N96="1"</formula>
    </cfRule>
  </conditionalFormatting>
  <printOptions horizontalCentered="1"/>
  <pageMargins left="0.25" right="0.25" top="0.75" bottom="0.75" header="0.3" footer="0.3"/>
  <pageSetup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N520"/>
  <sheetViews>
    <sheetView zoomScale="80" zoomScaleNormal="80" workbookViewId="0">
      <pane ySplit="5" topLeftCell="A6" activePane="bottomLeft" state="frozen"/>
      <selection pane="bottomLeft" activeCell="F84" sqref="F84"/>
    </sheetView>
  </sheetViews>
  <sheetFormatPr defaultColWidth="8.88671875" defaultRowHeight="17.399999999999999"/>
  <cols>
    <col min="1" max="1" width="8.44140625" style="62" bestFit="1" customWidth="1"/>
    <col min="2" max="2" width="19.5546875" style="7" bestFit="1" customWidth="1"/>
    <col min="3" max="3" width="19.5546875" style="7" customWidth="1"/>
    <col min="4" max="4" width="28.6640625" style="7" bestFit="1" customWidth="1"/>
    <col min="5" max="5" width="19.5546875" style="8" bestFit="1" customWidth="1"/>
    <col min="6" max="6" width="18" style="90" bestFit="1" customWidth="1"/>
    <col min="7" max="7" width="9.5546875" style="8" customWidth="1"/>
    <col min="8" max="8" width="13.44140625" style="7" bestFit="1" customWidth="1"/>
    <col min="9" max="9" width="12.109375" style="7" customWidth="1"/>
    <col min="10" max="12" width="9.109375" style="7" hidden="1" customWidth="1"/>
    <col min="13" max="14" width="0" style="7" hidden="1" customWidth="1"/>
    <col min="15" max="16384" width="8.88671875" style="7"/>
  </cols>
  <sheetData>
    <row r="1" spans="1:14">
      <c r="A1" s="76"/>
      <c r="B1" s="6" t="s">
        <v>191</v>
      </c>
      <c r="C1" s="6" t="s">
        <v>192</v>
      </c>
      <c r="D1" s="6" t="s">
        <v>193</v>
      </c>
      <c r="E1" s="6" t="s">
        <v>194</v>
      </c>
      <c r="F1" s="86" t="s">
        <v>195</v>
      </c>
      <c r="G1" s="6"/>
    </row>
    <row r="2" spans="1:14">
      <c r="A2" s="76"/>
      <c r="B2" s="9">
        <v>15.353999999999999</v>
      </c>
      <c r="C2" s="9">
        <f>B2+0.5</f>
        <v>15.853999999999999</v>
      </c>
      <c r="D2" s="9">
        <f>C2+0.5</f>
        <v>16.353999999999999</v>
      </c>
      <c r="E2" s="9">
        <f>D2+0.5</f>
        <v>16.853999999999999</v>
      </c>
      <c r="F2" s="149">
        <f>E2+0.5</f>
        <v>17.353999999999999</v>
      </c>
      <c r="G2" s="9"/>
      <c r="J2" s="10"/>
      <c r="K2" s="10"/>
      <c r="L2" s="10"/>
      <c r="M2" s="10"/>
      <c r="N2" s="10"/>
    </row>
    <row r="3" spans="1:14" ht="18">
      <c r="A3" s="186" t="s">
        <v>449</v>
      </c>
      <c r="B3" s="186"/>
      <c r="C3" s="186"/>
      <c r="D3" s="186"/>
      <c r="E3" s="186"/>
      <c r="F3" s="186"/>
      <c r="G3" s="186"/>
    </row>
    <row r="4" spans="1:14" ht="18">
      <c r="A4" s="187">
        <v>42812</v>
      </c>
      <c r="B4" s="187"/>
      <c r="C4" s="187"/>
      <c r="D4" s="187"/>
      <c r="E4" s="187"/>
      <c r="F4" s="187"/>
      <c r="G4" s="187"/>
    </row>
    <row r="5" spans="1:14" ht="18.75" customHeight="1">
      <c r="A5" s="192" t="s">
        <v>450</v>
      </c>
      <c r="B5" s="192"/>
      <c r="C5" s="192"/>
      <c r="D5" s="192"/>
      <c r="E5" s="192"/>
      <c r="F5" s="192"/>
      <c r="G5" s="192"/>
    </row>
    <row r="6" spans="1:14" ht="18">
      <c r="A6" s="64" t="s">
        <v>1</v>
      </c>
      <c r="B6" s="14" t="s">
        <v>2</v>
      </c>
      <c r="C6" s="14" t="s">
        <v>3</v>
      </c>
      <c r="D6" s="14" t="s">
        <v>4</v>
      </c>
      <c r="E6" s="15" t="s">
        <v>5</v>
      </c>
      <c r="F6" s="87" t="s">
        <v>200</v>
      </c>
      <c r="G6" s="15" t="s">
        <v>8</v>
      </c>
    </row>
    <row r="7" spans="1:14" ht="21">
      <c r="A7" s="193" t="s">
        <v>203</v>
      </c>
      <c r="B7" s="193"/>
      <c r="C7" s="193"/>
      <c r="D7" s="193"/>
      <c r="E7" s="193"/>
      <c r="F7" s="193"/>
      <c r="G7" s="193"/>
    </row>
    <row r="8" spans="1:14" ht="18.899999999999999" customHeight="1">
      <c r="A8" s="61">
        <v>1</v>
      </c>
      <c r="B8" s="150" t="s">
        <v>109</v>
      </c>
      <c r="C8" s="113" t="s">
        <v>110</v>
      </c>
      <c r="D8" s="129" t="s">
        <v>418</v>
      </c>
      <c r="E8" s="131">
        <v>15.353999999999999</v>
      </c>
      <c r="F8" s="92">
        <v>233</v>
      </c>
      <c r="G8" s="61">
        <v>6</v>
      </c>
      <c r="H8" s="124"/>
      <c r="J8" s="12">
        <f t="shared" ref="J8" si="0">IF(MATCH($E10,B$2:H$2,1)=1,MATCH($E10,B$2:G$2,1),"")</f>
        <v>1</v>
      </c>
      <c r="K8" s="12" t="str">
        <f t="shared" ref="K8" si="1">IF(MATCH($E10,B$2:H$2,1)=2,MATCH($E10,B$2:H$2,1),"")</f>
        <v/>
      </c>
      <c r="L8" s="12" t="str">
        <f t="shared" ref="L8" si="2">IF(MATCH($E10,B$2:H$2,1)=3,MATCH($E10,B$2:J$2,1),"")</f>
        <v/>
      </c>
      <c r="M8" s="7" t="str">
        <f t="shared" ref="M8" si="3">IF(MATCH($E10,B$2:H$2,1)=4,MATCH($E10,B$2:J$2,1),"")</f>
        <v/>
      </c>
      <c r="N8" s="7" t="str">
        <f t="shared" ref="N8" si="4">IF(MATCH($E10,B$2:J$2,1)=5,MATCH($E10,B$2:J$2,1),"")</f>
        <v/>
      </c>
    </row>
    <row r="9" spans="1:14" ht="18.899999999999999" customHeight="1">
      <c r="A9" s="61">
        <v>2</v>
      </c>
      <c r="B9" s="150" t="s">
        <v>451</v>
      </c>
      <c r="C9" s="114" t="s">
        <v>258</v>
      </c>
      <c r="D9" s="151" t="s">
        <v>452</v>
      </c>
      <c r="E9" s="152">
        <v>15.364000000000001</v>
      </c>
      <c r="F9" s="92">
        <v>194</v>
      </c>
      <c r="G9" s="61" t="s">
        <v>23</v>
      </c>
      <c r="H9" s="124"/>
      <c r="J9" s="12" t="e">
        <f>IF(MATCH(#REF!,B$2:H$2,1)=1,MATCH(#REF!,B$2:G$2,1),"")</f>
        <v>#REF!</v>
      </c>
      <c r="K9" s="12" t="e">
        <f>IF(MATCH(#REF!,B$2:H$2,1)=2,MATCH(#REF!,B$2:H$2,1),"")</f>
        <v>#REF!</v>
      </c>
      <c r="L9" s="12" t="e">
        <f>IF(MATCH(#REF!,B$2:H$2,1)=3,MATCH(#REF!,B$2:J$2,1),"")</f>
        <v>#REF!</v>
      </c>
      <c r="M9" s="7" t="e">
        <f>IF(MATCH(#REF!,B$2:H$2,1)=4,MATCH(#REF!,B$2:J$2,1),"")</f>
        <v>#REF!</v>
      </c>
      <c r="N9" s="7" t="e">
        <f>IF(MATCH(#REF!,B$2:J$2,1)=5,MATCH(#REF!,B$2:J$2,1),"")</f>
        <v>#REF!</v>
      </c>
    </row>
    <row r="10" spans="1:14" ht="18.899999999999999" customHeight="1">
      <c r="A10" s="61">
        <v>3</v>
      </c>
      <c r="B10" s="150" t="s">
        <v>257</v>
      </c>
      <c r="C10" s="114" t="s">
        <v>258</v>
      </c>
      <c r="D10" s="151" t="s">
        <v>453</v>
      </c>
      <c r="E10" s="159">
        <v>15.436</v>
      </c>
      <c r="F10" s="92">
        <v>156</v>
      </c>
      <c r="G10" s="61" t="s">
        <v>23</v>
      </c>
      <c r="H10" s="124"/>
      <c r="J10" s="12" t="e">
        <f>IF(MATCH(#REF!,B$2:H$2,1)=1,MATCH(#REF!,B$2:G$2,1),"")</f>
        <v>#REF!</v>
      </c>
      <c r="K10" s="12" t="e">
        <f>IF(MATCH(#REF!,B$2:H$2,1)=2,MATCH(#REF!,B$2:H$2,1),"")</f>
        <v>#REF!</v>
      </c>
      <c r="L10" s="12" t="e">
        <f>IF(MATCH(#REF!,B$2:H$2,1)=3,MATCH(#REF!,B$2:J$2,1),"")</f>
        <v>#REF!</v>
      </c>
      <c r="M10" s="7" t="e">
        <f>IF(MATCH(#REF!,B$2:H$2,1)=4,MATCH(#REF!,B$2:J$2,1),"")</f>
        <v>#REF!</v>
      </c>
      <c r="N10" s="7" t="e">
        <f>IF(MATCH(#REF!,B$2:J$2,1)=5,MATCH(#REF!,B$2:J$2,1),"")</f>
        <v>#REF!</v>
      </c>
    </row>
    <row r="11" spans="1:14" ht="18.899999999999999" customHeight="1">
      <c r="A11" s="61">
        <v>4</v>
      </c>
      <c r="B11" s="150" t="s">
        <v>454</v>
      </c>
      <c r="C11" s="113" t="s">
        <v>175</v>
      </c>
      <c r="D11" s="129" t="s">
        <v>455</v>
      </c>
      <c r="E11" s="131">
        <v>15.448</v>
      </c>
      <c r="F11" s="92">
        <v>117</v>
      </c>
      <c r="G11" s="61">
        <v>5</v>
      </c>
      <c r="H11" s="124"/>
      <c r="J11" s="12"/>
      <c r="K11" s="12"/>
      <c r="L11" s="12"/>
    </row>
    <row r="12" spans="1:14" ht="18.899999999999999" customHeight="1">
      <c r="A12" s="61">
        <v>5</v>
      </c>
      <c r="B12" s="150" t="s">
        <v>129</v>
      </c>
      <c r="C12" s="113" t="s">
        <v>130</v>
      </c>
      <c r="D12" s="154" t="s">
        <v>411</v>
      </c>
      <c r="E12" s="131">
        <v>15.5</v>
      </c>
      <c r="F12" s="92">
        <v>78</v>
      </c>
      <c r="G12" s="61">
        <v>4</v>
      </c>
      <c r="H12" s="124"/>
      <c r="J12" s="12"/>
      <c r="K12" s="12"/>
      <c r="L12" s="12"/>
    </row>
    <row r="13" spans="1:14" ht="18.899999999999999" customHeight="1">
      <c r="A13" s="61">
        <v>6</v>
      </c>
      <c r="B13" s="150" t="s">
        <v>456</v>
      </c>
      <c r="C13" s="114" t="s">
        <v>457</v>
      </c>
      <c r="D13" s="151" t="s">
        <v>458</v>
      </c>
      <c r="E13" s="152">
        <v>15.500999999999999</v>
      </c>
      <c r="F13" s="92"/>
      <c r="G13" s="61">
        <v>3</v>
      </c>
      <c r="J13" s="12"/>
      <c r="K13" s="12"/>
      <c r="L13" s="12"/>
    </row>
    <row r="14" spans="1:14" ht="18.899999999999999" customHeight="1">
      <c r="A14" s="61">
        <v>7</v>
      </c>
      <c r="B14" s="150" t="s">
        <v>120</v>
      </c>
      <c r="C14" s="113" t="s">
        <v>110</v>
      </c>
      <c r="D14" s="129" t="s">
        <v>216</v>
      </c>
      <c r="E14" s="131">
        <v>15.609</v>
      </c>
      <c r="F14" s="92"/>
      <c r="G14" s="61">
        <v>2</v>
      </c>
      <c r="J14" s="12"/>
      <c r="K14" s="12"/>
      <c r="L14" s="12"/>
    </row>
    <row r="15" spans="1:14" ht="18.899999999999999" customHeight="1">
      <c r="A15" s="61">
        <v>8</v>
      </c>
      <c r="B15" s="150" t="s">
        <v>120</v>
      </c>
      <c r="C15" s="113" t="s">
        <v>110</v>
      </c>
      <c r="D15" s="129" t="s">
        <v>459</v>
      </c>
      <c r="E15" s="131">
        <v>15.686999999999999</v>
      </c>
      <c r="F15" s="92"/>
      <c r="G15" s="61">
        <v>1</v>
      </c>
      <c r="J15" s="12"/>
      <c r="K15" s="12"/>
      <c r="L15" s="12"/>
    </row>
    <row r="16" spans="1:14" ht="18.899999999999999" customHeight="1">
      <c r="A16" s="61">
        <v>9</v>
      </c>
      <c r="B16" s="150" t="s">
        <v>460</v>
      </c>
      <c r="C16" s="113" t="s">
        <v>461</v>
      </c>
      <c r="D16" s="129" t="s">
        <v>462</v>
      </c>
      <c r="E16" s="131">
        <v>15.691000000000001</v>
      </c>
      <c r="F16" s="92"/>
      <c r="G16" s="61"/>
      <c r="H16" s="124"/>
      <c r="J16" s="12">
        <f t="shared" ref="J16" si="5">IF(MATCH($E18,B$2:H$2,1)=1,MATCH($E18,B$2:G$2,1),"")</f>
        <v>1</v>
      </c>
      <c r="K16" s="12" t="str">
        <f t="shared" ref="K16" si="6">IF(MATCH($E18,B$2:H$2,1)=2,MATCH($E18,B$2:H$2,1),"")</f>
        <v/>
      </c>
      <c r="L16" s="12" t="str">
        <f t="shared" ref="L16" si="7">IF(MATCH($E18,B$2:H$2,1)=3,MATCH($E18,B$2:J$2,1),"")</f>
        <v/>
      </c>
      <c r="M16" s="7" t="str">
        <f t="shared" ref="M16" si="8">IF(MATCH($E18,B$2:H$2,1)=4,MATCH($E18,B$2:J$2,1),"")</f>
        <v/>
      </c>
      <c r="N16" s="7" t="str">
        <f t="shared" ref="N16" si="9">IF(MATCH($E18,B$2:J$2,1)=5,MATCH($E18,B$2:J$2,1),"")</f>
        <v/>
      </c>
    </row>
    <row r="17" spans="1:14" ht="18.899999999999999" customHeight="1">
      <c r="A17" s="61">
        <v>10</v>
      </c>
      <c r="B17" s="150" t="s">
        <v>120</v>
      </c>
      <c r="C17" s="113" t="s">
        <v>110</v>
      </c>
      <c r="D17" s="129" t="s">
        <v>121</v>
      </c>
      <c r="E17" s="130">
        <v>15.692</v>
      </c>
      <c r="F17" s="92"/>
      <c r="G17" s="61"/>
      <c r="H17" s="124"/>
      <c r="J17" s="12" t="e">
        <f>IF(MATCH(#REF!,B$2:H$2,1)=1,MATCH(#REF!,B$2:G$2,1),"")</f>
        <v>#REF!</v>
      </c>
      <c r="K17" s="12" t="e">
        <f>IF(MATCH(#REF!,B$2:H$2,1)=2,MATCH(#REF!,B$2:H$2,1),"")</f>
        <v>#REF!</v>
      </c>
      <c r="L17" s="12" t="e">
        <f>IF(MATCH(#REF!,B$2:H$2,1)=3,MATCH(#REF!,B$2:J$2,1),"")</f>
        <v>#REF!</v>
      </c>
      <c r="M17" s="7" t="e">
        <f>IF(MATCH(#REF!,B$2:H$2,1)=4,MATCH(#REF!,B$2:J$2,1),"")</f>
        <v>#REF!</v>
      </c>
      <c r="N17" s="7" t="e">
        <f>IF(MATCH(#REF!,B$2:J$2,1)=5,MATCH(#REF!,B$2:J$2,1),"")</f>
        <v>#REF!</v>
      </c>
    </row>
    <row r="18" spans="1:14" ht="18.899999999999999" customHeight="1">
      <c r="A18" s="61">
        <v>11</v>
      </c>
      <c r="B18" s="150" t="s">
        <v>463</v>
      </c>
      <c r="C18" s="114" t="s">
        <v>464</v>
      </c>
      <c r="D18" s="151" t="s">
        <v>465</v>
      </c>
      <c r="E18" s="152">
        <v>15.695</v>
      </c>
      <c r="F18" s="92"/>
      <c r="G18" s="61"/>
      <c r="H18" s="124"/>
      <c r="J18" s="12" t="e">
        <f>IF(MATCH(#REF!,B$2:H$2,1)=1,MATCH(#REF!,B$2:G$2,1),"")</f>
        <v>#REF!</v>
      </c>
      <c r="K18" s="12" t="e">
        <f>IF(MATCH(#REF!,B$2:H$2,1)=2,MATCH(#REF!,B$2:H$2,1),"")</f>
        <v>#REF!</v>
      </c>
      <c r="L18" s="12" t="e">
        <f>IF(MATCH(#REF!,B$2:H$2,1)=3,MATCH(#REF!,B$2:J$2,1),"")</f>
        <v>#REF!</v>
      </c>
      <c r="M18" s="7" t="e">
        <f>IF(MATCH(#REF!,B$2:H$2,1)=4,MATCH(#REF!,B$2:J$2,1),"")</f>
        <v>#REF!</v>
      </c>
      <c r="N18" s="7" t="e">
        <f>IF(MATCH(#REF!,B$2:J$2,1)=5,MATCH(#REF!,B$2:J$2,1),"")</f>
        <v>#REF!</v>
      </c>
    </row>
    <row r="19" spans="1:14" ht="18.899999999999999" customHeight="1">
      <c r="A19" s="61">
        <v>12</v>
      </c>
      <c r="B19" s="150" t="s">
        <v>466</v>
      </c>
      <c r="C19" s="114" t="s">
        <v>467</v>
      </c>
      <c r="D19" s="151" t="s">
        <v>468</v>
      </c>
      <c r="E19" s="159">
        <v>15.706</v>
      </c>
      <c r="F19" s="92"/>
      <c r="G19" s="61"/>
      <c r="H19" s="124"/>
      <c r="J19" s="12"/>
      <c r="K19" s="12"/>
      <c r="L19" s="12"/>
    </row>
    <row r="20" spans="1:14" ht="18.899999999999999" customHeight="1">
      <c r="A20" s="61">
        <v>13</v>
      </c>
      <c r="B20" s="150" t="s">
        <v>47</v>
      </c>
      <c r="C20" s="113" t="s">
        <v>89</v>
      </c>
      <c r="D20" s="154" t="s">
        <v>469</v>
      </c>
      <c r="E20" s="131">
        <v>15.747999999999999</v>
      </c>
      <c r="F20" s="92"/>
      <c r="G20" s="61"/>
      <c r="H20" s="124"/>
      <c r="J20" s="12"/>
      <c r="K20" s="12"/>
      <c r="L20" s="12"/>
    </row>
    <row r="21" spans="1:14" ht="18.899999999999999" customHeight="1">
      <c r="A21" s="61">
        <v>14</v>
      </c>
      <c r="B21" s="150" t="s">
        <v>257</v>
      </c>
      <c r="C21" s="114" t="s">
        <v>258</v>
      </c>
      <c r="D21" s="151" t="s">
        <v>470</v>
      </c>
      <c r="E21" s="159">
        <v>15.772</v>
      </c>
      <c r="F21" s="92"/>
      <c r="G21" s="61"/>
      <c r="J21" s="12"/>
      <c r="K21" s="12"/>
      <c r="L21" s="12"/>
    </row>
    <row r="22" spans="1:14" ht="18.899999999999999" customHeight="1">
      <c r="A22" s="61">
        <v>15</v>
      </c>
      <c r="B22" s="150" t="s">
        <v>471</v>
      </c>
      <c r="C22" s="114" t="s">
        <v>472</v>
      </c>
      <c r="D22" s="151" t="s">
        <v>473</v>
      </c>
      <c r="E22" s="159">
        <v>15.773</v>
      </c>
      <c r="F22" s="92"/>
      <c r="G22" s="61"/>
      <c r="J22" s="12"/>
      <c r="K22" s="12"/>
      <c r="L22" s="12"/>
    </row>
    <row r="23" spans="1:14" ht="18.899999999999999" customHeight="1">
      <c r="A23" s="61">
        <v>16</v>
      </c>
      <c r="B23" s="150" t="s">
        <v>474</v>
      </c>
      <c r="C23" s="113" t="s">
        <v>475</v>
      </c>
      <c r="D23" s="129" t="s">
        <v>476</v>
      </c>
      <c r="E23" s="131">
        <v>15.842000000000001</v>
      </c>
      <c r="F23" s="92"/>
      <c r="G23" s="61"/>
      <c r="J23" s="12"/>
      <c r="K23" s="12"/>
      <c r="L23" s="12"/>
    </row>
    <row r="24" spans="1:14" ht="18.899999999999999" customHeight="1">
      <c r="A24" s="61">
        <v>17</v>
      </c>
      <c r="B24" s="150" t="s">
        <v>122</v>
      </c>
      <c r="C24" s="113" t="s">
        <v>123</v>
      </c>
      <c r="D24" s="129" t="s">
        <v>124</v>
      </c>
      <c r="E24" s="131">
        <v>15.85</v>
      </c>
      <c r="F24" s="92"/>
      <c r="G24" s="61"/>
      <c r="H24" s="124"/>
      <c r="J24" s="12" t="e">
        <f>IF(MATCH(#REF!,B$2:H$2,1)=1,MATCH(#REF!,B$2:G$2,1),"")</f>
        <v>#REF!</v>
      </c>
      <c r="K24" s="12" t="e">
        <f>IF(MATCH(#REF!,B$2:H$2,1)=2,MATCH(#REF!,B$2:H$2,1),"")</f>
        <v>#REF!</v>
      </c>
      <c r="L24" s="12" t="e">
        <f>IF(MATCH(#REF!,B$2:H$2,1)=3,MATCH(#REF!,B$2:J$2,1),"")</f>
        <v>#REF!</v>
      </c>
      <c r="M24" s="7" t="e">
        <f>IF(MATCH(#REF!,B$2:H$2,1)=4,MATCH(#REF!,B$2:J$2,1),"")</f>
        <v>#REF!</v>
      </c>
      <c r="N24" s="7" t="e">
        <f>IF(MATCH(#REF!,B$2:J$2,1)=5,MATCH(#REF!,B$2:J$2,1),"")</f>
        <v>#REF!</v>
      </c>
    </row>
    <row r="25" spans="1:14" ht="18.899999999999999" customHeight="1">
      <c r="A25" s="61">
        <v>18</v>
      </c>
      <c r="B25" s="113"/>
      <c r="C25" s="113"/>
      <c r="D25" s="129"/>
      <c r="E25" s="131"/>
      <c r="F25" s="92"/>
      <c r="G25" s="61"/>
      <c r="H25" s="124"/>
      <c r="J25" s="12" t="e">
        <f>IF(MATCH(#REF!,B$2:H$2,1)=1,MATCH(#REF!,B$2:G$2,1),"")</f>
        <v>#REF!</v>
      </c>
      <c r="K25" s="12" t="e">
        <f>IF(MATCH(#REF!,B$2:H$2,1)=2,MATCH(#REF!,B$2:H$2,1),"")</f>
        <v>#REF!</v>
      </c>
      <c r="L25" s="12" t="e">
        <f>IF(MATCH(#REF!,B$2:H$2,1)=3,MATCH(#REF!,B$2:J$2,1),"")</f>
        <v>#REF!</v>
      </c>
      <c r="M25" s="7" t="e">
        <f>IF(MATCH(#REF!,B$2:H$2,1)=4,MATCH(#REF!,B$2:J$2,1),"")</f>
        <v>#REF!</v>
      </c>
      <c r="N25" s="7" t="e">
        <f>IF(MATCH(#REF!,B$2:J$2,1)=5,MATCH(#REF!,B$2:J$2,1),"")</f>
        <v>#REF!</v>
      </c>
    </row>
    <row r="26" spans="1:14" ht="18.899999999999999" customHeight="1">
      <c r="A26" s="61">
        <v>19</v>
      </c>
      <c r="B26" s="113"/>
      <c r="C26" s="113"/>
      <c r="D26" s="129"/>
      <c r="E26" s="131"/>
      <c r="F26" s="92"/>
      <c r="G26" s="61"/>
      <c r="H26" s="124"/>
      <c r="J26" s="12"/>
      <c r="K26" s="12"/>
      <c r="L26" s="12"/>
    </row>
    <row r="27" spans="1:14" ht="18.899999999999999" customHeight="1">
      <c r="A27" s="61">
        <v>20</v>
      </c>
      <c r="B27" s="113"/>
      <c r="C27" s="113"/>
      <c r="D27" s="129"/>
      <c r="E27" s="131"/>
      <c r="F27" s="92"/>
      <c r="G27" s="61"/>
      <c r="H27" s="124"/>
      <c r="J27" s="12"/>
      <c r="K27" s="12"/>
      <c r="L27" s="12"/>
    </row>
    <row r="28" spans="1:14" ht="21">
      <c r="A28" s="193" t="s">
        <v>192</v>
      </c>
      <c r="B28" s="193"/>
      <c r="C28" s="193"/>
      <c r="D28" s="193"/>
      <c r="E28" s="193"/>
      <c r="F28" s="193"/>
      <c r="G28" s="193"/>
    </row>
    <row r="29" spans="1:14" ht="18.899999999999999" customHeight="1">
      <c r="A29" s="61">
        <v>1</v>
      </c>
      <c r="B29" s="150" t="s">
        <v>456</v>
      </c>
      <c r="C29" s="114" t="s">
        <v>457</v>
      </c>
      <c r="D29" s="151" t="s">
        <v>477</v>
      </c>
      <c r="E29" s="159">
        <v>15.865</v>
      </c>
      <c r="F29" s="92">
        <v>199</v>
      </c>
      <c r="G29" s="61">
        <v>6</v>
      </c>
      <c r="H29" s="124"/>
      <c r="J29" s="12" t="str">
        <f>IF(MATCH($E31,B$2:H$2,1)=1,MATCH($E31,B$2:G$2,1),"")</f>
        <v/>
      </c>
      <c r="K29" s="12">
        <f t="shared" ref="K29:K40" si="10">IF(MATCH($E31,B$2:H$2,1)=2,MATCH($E31,B$2:H$2,1),"")</f>
        <v>2</v>
      </c>
      <c r="L29" s="12" t="str">
        <f t="shared" ref="L29:L40" si="11">IF(MATCH($E31,B$2:H$2,1)=3,MATCH($E31,B$2:J$2,1),"")</f>
        <v/>
      </c>
      <c r="M29" s="7" t="str">
        <f t="shared" ref="M29:M40" si="12">IF(MATCH($E31,B$2:H$2,1)=4,MATCH($E31,B$2:J$2,1),"")</f>
        <v/>
      </c>
      <c r="N29" s="7" t="str">
        <f t="shared" ref="N29:N40" si="13">IF(MATCH($E31,B$2:J$2,1)=5,MATCH($E31,B$2:J$2,1),"")</f>
        <v/>
      </c>
    </row>
    <row r="30" spans="1:14" ht="18.899999999999999" customHeight="1">
      <c r="A30" s="61">
        <v>2</v>
      </c>
      <c r="B30" s="150" t="s">
        <v>12</v>
      </c>
      <c r="C30" s="113" t="s">
        <v>13</v>
      </c>
      <c r="D30" s="154" t="s">
        <v>79</v>
      </c>
      <c r="E30" s="131">
        <v>15.914999999999999</v>
      </c>
      <c r="F30" s="92">
        <v>166</v>
      </c>
      <c r="G30" s="61">
        <v>5</v>
      </c>
      <c r="H30" s="124"/>
      <c r="J30" s="12"/>
      <c r="K30" s="12">
        <f t="shared" si="10"/>
        <v>2</v>
      </c>
      <c r="L30" s="12" t="str">
        <f t="shared" si="11"/>
        <v/>
      </c>
      <c r="M30" s="7" t="str">
        <f t="shared" si="12"/>
        <v/>
      </c>
      <c r="N30" s="7" t="str">
        <f t="shared" si="13"/>
        <v/>
      </c>
    </row>
    <row r="31" spans="1:14" ht="18.899999999999999" customHeight="1">
      <c r="A31" s="62">
        <v>3</v>
      </c>
      <c r="B31" s="150" t="s">
        <v>33</v>
      </c>
      <c r="C31" s="113" t="s">
        <v>34</v>
      </c>
      <c r="D31" s="154" t="s">
        <v>478</v>
      </c>
      <c r="E31" s="131">
        <v>15.93</v>
      </c>
      <c r="F31" s="92">
        <v>132</v>
      </c>
      <c r="G31" s="61">
        <v>4</v>
      </c>
      <c r="H31" s="124"/>
      <c r="J31" s="12"/>
      <c r="K31" s="12">
        <f t="shared" si="10"/>
        <v>2</v>
      </c>
      <c r="L31" s="12" t="str">
        <f t="shared" si="11"/>
        <v/>
      </c>
      <c r="M31" s="7" t="str">
        <f t="shared" si="12"/>
        <v/>
      </c>
      <c r="N31" s="7" t="str">
        <f t="shared" si="13"/>
        <v/>
      </c>
    </row>
    <row r="32" spans="1:14" ht="18.899999999999999" customHeight="1">
      <c r="A32" s="61">
        <v>4</v>
      </c>
      <c r="B32" s="150" t="s">
        <v>16</v>
      </c>
      <c r="C32" s="113" t="s">
        <v>117</v>
      </c>
      <c r="D32" s="129" t="s">
        <v>125</v>
      </c>
      <c r="E32" s="130">
        <v>15.945</v>
      </c>
      <c r="F32" s="92">
        <v>99</v>
      </c>
      <c r="G32" s="61">
        <v>3</v>
      </c>
      <c r="H32" s="124"/>
      <c r="J32" s="12"/>
      <c r="K32" s="12">
        <f t="shared" si="10"/>
        <v>2</v>
      </c>
      <c r="L32" s="12" t="str">
        <f t="shared" si="11"/>
        <v/>
      </c>
      <c r="M32" s="7" t="str">
        <f t="shared" si="12"/>
        <v/>
      </c>
      <c r="N32" s="7" t="str">
        <f t="shared" si="13"/>
        <v/>
      </c>
    </row>
    <row r="33" spans="1:14" ht="18.899999999999999" customHeight="1">
      <c r="A33" s="61">
        <v>5</v>
      </c>
      <c r="B33" s="150" t="s">
        <v>36</v>
      </c>
      <c r="C33" s="113" t="s">
        <v>103</v>
      </c>
      <c r="D33" s="129" t="s">
        <v>104</v>
      </c>
      <c r="E33" s="131">
        <v>15.959</v>
      </c>
      <c r="F33" s="92">
        <v>66</v>
      </c>
      <c r="G33" s="61">
        <v>2</v>
      </c>
      <c r="H33" s="124"/>
      <c r="J33" s="12"/>
      <c r="K33" s="12">
        <f t="shared" si="10"/>
        <v>2</v>
      </c>
      <c r="L33" s="12" t="str">
        <f t="shared" si="11"/>
        <v/>
      </c>
      <c r="M33" s="7" t="str">
        <f t="shared" si="12"/>
        <v/>
      </c>
      <c r="N33" s="7" t="str">
        <f t="shared" si="13"/>
        <v/>
      </c>
    </row>
    <row r="34" spans="1:14" ht="18.899999999999999" customHeight="1">
      <c r="A34" s="62">
        <v>6</v>
      </c>
      <c r="B34" s="150" t="s">
        <v>126</v>
      </c>
      <c r="C34" s="113" t="s">
        <v>127</v>
      </c>
      <c r="D34" s="129" t="s">
        <v>128</v>
      </c>
      <c r="E34" s="131">
        <v>15.978</v>
      </c>
      <c r="F34" s="92"/>
      <c r="G34" s="61">
        <v>1</v>
      </c>
      <c r="J34" s="12"/>
      <c r="K34" s="12">
        <f t="shared" si="10"/>
        <v>2</v>
      </c>
      <c r="L34" s="12" t="str">
        <f t="shared" si="11"/>
        <v/>
      </c>
      <c r="M34" s="7" t="str">
        <f t="shared" si="12"/>
        <v/>
      </c>
      <c r="N34" s="7" t="str">
        <f t="shared" si="13"/>
        <v/>
      </c>
    </row>
    <row r="35" spans="1:14" ht="18.899999999999999" customHeight="1">
      <c r="A35" s="61">
        <v>7</v>
      </c>
      <c r="B35" s="150" t="s">
        <v>479</v>
      </c>
      <c r="C35" s="114" t="s">
        <v>158</v>
      </c>
      <c r="D35" s="151" t="s">
        <v>480</v>
      </c>
      <c r="E35" s="152">
        <v>16.007999999999999</v>
      </c>
      <c r="F35" s="92"/>
      <c r="G35" s="61"/>
      <c r="J35" s="12"/>
      <c r="K35" s="12">
        <f t="shared" si="10"/>
        <v>2</v>
      </c>
      <c r="L35" s="12" t="str">
        <f t="shared" si="11"/>
        <v/>
      </c>
      <c r="M35" s="7" t="str">
        <f t="shared" si="12"/>
        <v/>
      </c>
      <c r="N35" s="7" t="str">
        <f t="shared" si="13"/>
        <v/>
      </c>
    </row>
    <row r="36" spans="1:14" ht="18.899999999999999" customHeight="1">
      <c r="A36" s="61">
        <v>8</v>
      </c>
      <c r="B36" s="150" t="s">
        <v>481</v>
      </c>
      <c r="C36" s="113" t="s">
        <v>110</v>
      </c>
      <c r="D36" s="129" t="s">
        <v>482</v>
      </c>
      <c r="E36" s="131">
        <v>16.021999999999998</v>
      </c>
      <c r="F36" s="92"/>
      <c r="G36" s="61"/>
      <c r="J36" s="12"/>
      <c r="K36" s="12">
        <f t="shared" si="10"/>
        <v>2</v>
      </c>
      <c r="L36" s="12" t="str">
        <f t="shared" si="11"/>
        <v/>
      </c>
      <c r="M36" s="7" t="str">
        <f t="shared" si="12"/>
        <v/>
      </c>
      <c r="N36" s="7" t="str">
        <f t="shared" si="13"/>
        <v/>
      </c>
    </row>
    <row r="37" spans="1:14" ht="18.899999999999999" customHeight="1">
      <c r="A37" s="62">
        <v>9</v>
      </c>
      <c r="B37" s="150" t="s">
        <v>294</v>
      </c>
      <c r="C37" s="113" t="s">
        <v>175</v>
      </c>
      <c r="D37" s="129" t="s">
        <v>483</v>
      </c>
      <c r="E37" s="131">
        <v>16.061</v>
      </c>
      <c r="F37" s="92"/>
      <c r="G37" s="61"/>
      <c r="J37" s="12"/>
      <c r="K37" s="12">
        <f t="shared" si="10"/>
        <v>2</v>
      </c>
      <c r="L37" s="12" t="str">
        <f t="shared" si="11"/>
        <v/>
      </c>
      <c r="M37" s="7" t="str">
        <f t="shared" si="12"/>
        <v/>
      </c>
      <c r="N37" s="7" t="str">
        <f t="shared" si="13"/>
        <v/>
      </c>
    </row>
    <row r="38" spans="1:14" ht="18.899999999999999" customHeight="1">
      <c r="A38" s="61">
        <v>10</v>
      </c>
      <c r="B38" s="150" t="s">
        <v>484</v>
      </c>
      <c r="C38" s="114" t="s">
        <v>485</v>
      </c>
      <c r="D38" s="151" t="s">
        <v>486</v>
      </c>
      <c r="E38" s="159">
        <v>16.126000000000001</v>
      </c>
      <c r="F38" s="92"/>
      <c r="G38" s="61"/>
      <c r="J38" s="12"/>
      <c r="K38" s="12">
        <f t="shared" si="10"/>
        <v>2</v>
      </c>
      <c r="L38" s="12" t="str">
        <f t="shared" si="11"/>
        <v/>
      </c>
      <c r="M38" s="7" t="str">
        <f t="shared" si="12"/>
        <v/>
      </c>
      <c r="N38" s="7" t="str">
        <f t="shared" si="13"/>
        <v/>
      </c>
    </row>
    <row r="39" spans="1:14" ht="18.899999999999999" customHeight="1">
      <c r="A39" s="61">
        <v>11</v>
      </c>
      <c r="B39" s="150" t="s">
        <v>36</v>
      </c>
      <c r="C39" s="113" t="s">
        <v>37</v>
      </c>
      <c r="D39" s="154" t="s">
        <v>487</v>
      </c>
      <c r="E39" s="131">
        <v>16.132000000000001</v>
      </c>
      <c r="F39" s="92"/>
      <c r="G39" s="61"/>
      <c r="J39" s="12"/>
      <c r="K39" s="12">
        <f t="shared" si="10"/>
        <v>2</v>
      </c>
      <c r="L39" s="12" t="str">
        <f t="shared" si="11"/>
        <v/>
      </c>
      <c r="M39" s="7" t="str">
        <f t="shared" si="12"/>
        <v/>
      </c>
      <c r="N39" s="7" t="str">
        <f t="shared" si="13"/>
        <v/>
      </c>
    </row>
    <row r="40" spans="1:14" ht="18.899999999999999" customHeight="1">
      <c r="A40" s="62">
        <v>12</v>
      </c>
      <c r="B40" s="150" t="s">
        <v>488</v>
      </c>
      <c r="C40" s="113" t="s">
        <v>489</v>
      </c>
      <c r="D40" s="129" t="s">
        <v>490</v>
      </c>
      <c r="E40" s="131">
        <v>16.143999999999998</v>
      </c>
      <c r="F40" s="92"/>
      <c r="G40" s="61"/>
      <c r="J40" s="12"/>
      <c r="K40" s="12">
        <f t="shared" si="10"/>
        <v>2</v>
      </c>
      <c r="L40" s="12" t="str">
        <f t="shared" si="11"/>
        <v/>
      </c>
      <c r="M40" s="7" t="str">
        <f t="shared" si="12"/>
        <v/>
      </c>
      <c r="N40" s="7" t="str">
        <f t="shared" si="13"/>
        <v/>
      </c>
    </row>
    <row r="41" spans="1:14" ht="18.899999999999999" customHeight="1">
      <c r="A41" s="61">
        <v>13</v>
      </c>
      <c r="B41" s="150" t="s">
        <v>491</v>
      </c>
      <c r="C41" s="113" t="s">
        <v>492</v>
      </c>
      <c r="D41" s="129" t="s">
        <v>493</v>
      </c>
      <c r="E41" s="131">
        <v>16.145</v>
      </c>
      <c r="F41" s="92"/>
      <c r="G41" s="61"/>
      <c r="J41" s="12"/>
      <c r="K41" s="12" t="e">
        <f>IF(MATCH(#REF!,B$2:H$2,1)=2,MATCH(#REF!,B$2:H$2,1),"")</f>
        <v>#REF!</v>
      </c>
      <c r="L41" s="12" t="e">
        <f>IF(MATCH(#REF!,B$2:H$2,1)=3,MATCH(#REF!,B$2:J$2,1),"")</f>
        <v>#REF!</v>
      </c>
      <c r="M41" s="7" t="e">
        <f>IF(MATCH(#REF!,B$2:H$2,1)=4,MATCH(#REF!,B$2:J$2,1),"")</f>
        <v>#REF!</v>
      </c>
      <c r="N41" s="7" t="e">
        <f>IF(MATCH(#REF!,B$2:J$2,1)=5,MATCH(#REF!,B$2:J$2,1),"")</f>
        <v>#REF!</v>
      </c>
    </row>
    <row r="42" spans="1:14" ht="18.899999999999999" customHeight="1">
      <c r="A42" s="61">
        <v>14</v>
      </c>
      <c r="B42" s="150" t="s">
        <v>349</v>
      </c>
      <c r="C42" s="113" t="s">
        <v>232</v>
      </c>
      <c r="D42" s="129" t="s">
        <v>233</v>
      </c>
      <c r="E42" s="131">
        <v>16.158999999999999</v>
      </c>
      <c r="F42" s="92"/>
      <c r="G42" s="61"/>
      <c r="J42" s="12"/>
      <c r="K42" s="12"/>
      <c r="L42" s="12"/>
    </row>
    <row r="43" spans="1:14" ht="18.899999999999999" customHeight="1">
      <c r="A43" s="62">
        <v>15</v>
      </c>
      <c r="B43" s="150" t="s">
        <v>494</v>
      </c>
      <c r="C43" s="113" t="s">
        <v>461</v>
      </c>
      <c r="D43" s="129" t="s">
        <v>495</v>
      </c>
      <c r="E43" s="131">
        <v>16.164999999999999</v>
      </c>
      <c r="F43" s="92"/>
      <c r="G43" s="61"/>
      <c r="J43" s="12"/>
      <c r="K43" s="12"/>
      <c r="L43" s="12"/>
    </row>
    <row r="44" spans="1:14" ht="18.899999999999999" customHeight="1">
      <c r="A44" s="61">
        <v>16</v>
      </c>
      <c r="B44" s="150" t="s">
        <v>80</v>
      </c>
      <c r="C44" s="113" t="s">
        <v>496</v>
      </c>
      <c r="D44" s="129" t="s">
        <v>82</v>
      </c>
      <c r="E44" s="131">
        <v>16.170999999999999</v>
      </c>
      <c r="F44" s="92"/>
      <c r="G44" s="61"/>
      <c r="J44" s="12"/>
      <c r="K44" s="12"/>
      <c r="L44" s="12"/>
    </row>
    <row r="45" spans="1:14" ht="18.899999999999999" customHeight="1">
      <c r="A45" s="61">
        <v>17</v>
      </c>
      <c r="B45" s="150" t="s">
        <v>497</v>
      </c>
      <c r="C45" s="114" t="s">
        <v>498</v>
      </c>
      <c r="D45" s="151" t="s">
        <v>499</v>
      </c>
      <c r="E45" s="159">
        <v>16.186</v>
      </c>
      <c r="F45" s="92"/>
      <c r="G45" s="61"/>
      <c r="H45" s="124"/>
      <c r="J45" s="12" t="str">
        <f>IF(MATCH($E47,B$2:H$2,1)=1,MATCH($E47,B$2:G$2,1),"")</f>
        <v/>
      </c>
      <c r="K45" s="12">
        <f t="shared" ref="K45:K52" si="14">IF(MATCH($E47,B$2:H$2,1)=2,MATCH($E47,B$2:H$2,1),"")</f>
        <v>2</v>
      </c>
      <c r="L45" s="12" t="str">
        <f t="shared" ref="L45:L52" si="15">IF(MATCH($E47,B$2:H$2,1)=3,MATCH($E47,B$2:J$2,1),"")</f>
        <v/>
      </c>
      <c r="M45" s="7" t="str">
        <f t="shared" ref="M45:M52" si="16">IF(MATCH($E47,B$2:H$2,1)=4,MATCH($E47,B$2:J$2,1),"")</f>
        <v/>
      </c>
      <c r="N45" s="7" t="str">
        <f t="shared" ref="N45:N52" si="17">IF(MATCH($E47,B$2:J$2,1)=5,MATCH($E47,B$2:J$2,1),"")</f>
        <v/>
      </c>
    </row>
    <row r="46" spans="1:14" ht="18.899999999999999" customHeight="1">
      <c r="A46" s="62">
        <v>18</v>
      </c>
      <c r="B46" s="150" t="s">
        <v>105</v>
      </c>
      <c r="C46" s="113" t="s">
        <v>13</v>
      </c>
      <c r="D46" s="154" t="s">
        <v>106</v>
      </c>
      <c r="E46" s="131">
        <v>16.236000000000001</v>
      </c>
      <c r="F46" s="92"/>
      <c r="G46" s="61"/>
      <c r="H46" s="124"/>
      <c r="J46" s="12"/>
      <c r="K46" s="12">
        <f t="shared" si="14"/>
        <v>2</v>
      </c>
      <c r="L46" s="12" t="str">
        <f t="shared" si="15"/>
        <v/>
      </c>
      <c r="M46" s="7" t="str">
        <f t="shared" si="16"/>
        <v/>
      </c>
      <c r="N46" s="7" t="str">
        <f t="shared" si="17"/>
        <v/>
      </c>
    </row>
    <row r="47" spans="1:14" ht="18.899999999999999" customHeight="1">
      <c r="A47" s="61">
        <v>19</v>
      </c>
      <c r="B47" s="150" t="s">
        <v>83</v>
      </c>
      <c r="C47" s="113" t="s">
        <v>84</v>
      </c>
      <c r="D47" s="129" t="s">
        <v>85</v>
      </c>
      <c r="E47" s="131">
        <v>16.244</v>
      </c>
      <c r="F47" s="92"/>
      <c r="G47" s="61"/>
      <c r="H47" s="124"/>
      <c r="J47" s="12"/>
      <c r="K47" s="12">
        <f t="shared" si="14"/>
        <v>2</v>
      </c>
      <c r="L47" s="12" t="str">
        <f t="shared" si="15"/>
        <v/>
      </c>
      <c r="M47" s="7" t="str">
        <f t="shared" si="16"/>
        <v/>
      </c>
      <c r="N47" s="7" t="str">
        <f t="shared" si="17"/>
        <v/>
      </c>
    </row>
    <row r="48" spans="1:14" ht="18.899999999999999" customHeight="1">
      <c r="A48" s="61">
        <v>20</v>
      </c>
      <c r="B48" s="150" t="s">
        <v>500</v>
      </c>
      <c r="C48" s="114" t="s">
        <v>51</v>
      </c>
      <c r="D48" s="151" t="s">
        <v>501</v>
      </c>
      <c r="E48" s="159">
        <v>16.245000000000001</v>
      </c>
      <c r="F48" s="92"/>
      <c r="G48" s="61"/>
      <c r="H48" s="124"/>
      <c r="J48" s="12"/>
      <c r="K48" s="12">
        <f t="shared" si="14"/>
        <v>2</v>
      </c>
      <c r="L48" s="12" t="str">
        <f t="shared" si="15"/>
        <v/>
      </c>
      <c r="M48" s="7" t="str">
        <f t="shared" si="16"/>
        <v/>
      </c>
      <c r="N48" s="7" t="str">
        <f t="shared" si="17"/>
        <v/>
      </c>
    </row>
    <row r="49" spans="1:14" ht="18.899999999999999" customHeight="1">
      <c r="A49" s="62">
        <v>21</v>
      </c>
      <c r="B49" s="150" t="s">
        <v>383</v>
      </c>
      <c r="C49" s="113" t="s">
        <v>384</v>
      </c>
      <c r="D49" s="129" t="s">
        <v>502</v>
      </c>
      <c r="E49" s="131">
        <v>16.271000000000001</v>
      </c>
      <c r="F49" s="92"/>
      <c r="G49" s="61"/>
      <c r="H49" s="124"/>
      <c r="J49" s="12"/>
      <c r="K49" s="12">
        <f t="shared" si="14"/>
        <v>2</v>
      </c>
      <c r="L49" s="12" t="str">
        <f t="shared" si="15"/>
        <v/>
      </c>
      <c r="M49" s="7" t="str">
        <f t="shared" si="16"/>
        <v/>
      </c>
      <c r="N49" s="7" t="str">
        <f t="shared" si="17"/>
        <v/>
      </c>
    </row>
    <row r="50" spans="1:14" ht="18.899999999999999" customHeight="1">
      <c r="A50" s="61">
        <v>22</v>
      </c>
      <c r="B50" s="150" t="s">
        <v>107</v>
      </c>
      <c r="C50" s="113" t="s">
        <v>10</v>
      </c>
      <c r="D50" s="129" t="s">
        <v>108</v>
      </c>
      <c r="E50" s="131">
        <v>16.309000000000001</v>
      </c>
      <c r="F50" s="92"/>
      <c r="G50" s="61"/>
      <c r="J50" s="12"/>
      <c r="K50" s="12">
        <f t="shared" si="14"/>
        <v>2</v>
      </c>
      <c r="L50" s="12" t="str">
        <f t="shared" si="15"/>
        <v/>
      </c>
      <c r="M50" s="7" t="str">
        <f t="shared" si="16"/>
        <v/>
      </c>
      <c r="N50" s="7" t="str">
        <f t="shared" si="17"/>
        <v/>
      </c>
    </row>
    <row r="51" spans="1:14" ht="18.899999999999999" customHeight="1">
      <c r="A51" s="61">
        <v>23</v>
      </c>
      <c r="B51" s="150" t="s">
        <v>9</v>
      </c>
      <c r="C51" s="113" t="s">
        <v>10</v>
      </c>
      <c r="D51" s="129" t="s">
        <v>11</v>
      </c>
      <c r="E51" s="131">
        <v>16.317</v>
      </c>
      <c r="F51" s="92"/>
      <c r="G51" s="61"/>
      <c r="J51" s="12"/>
      <c r="K51" s="12">
        <f t="shared" si="14"/>
        <v>2</v>
      </c>
      <c r="L51" s="12" t="str">
        <f t="shared" si="15"/>
        <v/>
      </c>
      <c r="M51" s="7" t="str">
        <f t="shared" si="16"/>
        <v/>
      </c>
      <c r="N51" s="7" t="str">
        <f t="shared" si="17"/>
        <v/>
      </c>
    </row>
    <row r="52" spans="1:14" ht="18.899999999999999" customHeight="1">
      <c r="A52" s="62">
        <v>24</v>
      </c>
      <c r="B52" s="150" t="s">
        <v>479</v>
      </c>
      <c r="C52" s="113" t="s">
        <v>158</v>
      </c>
      <c r="D52" s="129" t="s">
        <v>503</v>
      </c>
      <c r="E52" s="131">
        <v>16.347000000000001</v>
      </c>
      <c r="F52" s="92"/>
      <c r="G52" s="61"/>
      <c r="J52" s="12"/>
      <c r="K52" s="12" t="e">
        <f t="shared" si="14"/>
        <v>#N/A</v>
      </c>
      <c r="L52" s="12" t="e">
        <f t="shared" si="15"/>
        <v>#N/A</v>
      </c>
      <c r="M52" s="7" t="e">
        <f t="shared" si="16"/>
        <v>#N/A</v>
      </c>
      <c r="N52" s="7" t="e">
        <f t="shared" si="17"/>
        <v>#N/A</v>
      </c>
    </row>
    <row r="53" spans="1:14" ht="18.899999999999999" customHeight="1">
      <c r="A53" s="61">
        <v>25</v>
      </c>
      <c r="B53" s="150" t="s">
        <v>504</v>
      </c>
      <c r="C53" s="114" t="s">
        <v>505</v>
      </c>
      <c r="D53" s="151" t="s">
        <v>506</v>
      </c>
      <c r="E53" s="159">
        <v>16.352</v>
      </c>
      <c r="F53" s="92"/>
      <c r="G53" s="61"/>
      <c r="J53" s="12"/>
      <c r="K53" s="12" t="e">
        <f>IF(MATCH(#REF!,B$2:H$2,1)=2,MATCH(#REF!,B$2:H$2,1),"")</f>
        <v>#REF!</v>
      </c>
      <c r="L53" s="12" t="e">
        <f>IF(MATCH(#REF!,B$2:H$2,1)=3,MATCH(#REF!,B$2:J$2,1),"")</f>
        <v>#REF!</v>
      </c>
      <c r="M53" s="7" t="e">
        <f>IF(MATCH(#REF!,B$2:H$2,1)=4,MATCH(#REF!,B$2:J$2,1),"")</f>
        <v>#REF!</v>
      </c>
      <c r="N53" s="7" t="e">
        <f>IF(MATCH(#REF!,B$2:J$2,1)=5,MATCH(#REF!,B$2:J$2,1),"")</f>
        <v>#REF!</v>
      </c>
    </row>
    <row r="54" spans="1:14" ht="18.899999999999999" customHeight="1">
      <c r="A54" s="61">
        <v>26</v>
      </c>
      <c r="B54" s="113"/>
      <c r="C54" s="113"/>
      <c r="D54" s="129"/>
      <c r="E54" s="130"/>
      <c r="F54" s="92"/>
      <c r="G54" s="61"/>
      <c r="J54" s="12"/>
      <c r="K54" s="12" t="e">
        <f>IF(MATCH(#REF!,B$2:H$2,1)=2,MATCH(#REF!,B$2:H$2,1),"")</f>
        <v>#REF!</v>
      </c>
      <c r="L54" s="12" t="e">
        <f>IF(MATCH(#REF!,B$2:H$2,1)=3,MATCH(#REF!,B$2:J$2,1),"")</f>
        <v>#REF!</v>
      </c>
      <c r="M54" s="7" t="e">
        <f>IF(MATCH(#REF!,B$2:H$2,1)=4,MATCH(#REF!,B$2:J$2,1),"")</f>
        <v>#REF!</v>
      </c>
      <c r="N54" s="7" t="e">
        <f>IF(MATCH(#REF!,B$2:J$2,1)=5,MATCH(#REF!,B$2:J$2,1),"")</f>
        <v>#REF!</v>
      </c>
    </row>
    <row r="55" spans="1:14" ht="21">
      <c r="A55" s="193" t="s">
        <v>322</v>
      </c>
      <c r="B55" s="193"/>
      <c r="C55" s="193"/>
      <c r="D55" s="193"/>
      <c r="E55" s="193"/>
      <c r="F55" s="193"/>
      <c r="G55" s="193"/>
    </row>
    <row r="56" spans="1:14" ht="18.899999999999999" customHeight="1">
      <c r="A56" s="61">
        <v>1</v>
      </c>
      <c r="B56" s="150" t="s">
        <v>507</v>
      </c>
      <c r="C56" s="114" t="s">
        <v>311</v>
      </c>
      <c r="D56" s="151" t="s">
        <v>508</v>
      </c>
      <c r="E56" s="152">
        <v>16.363</v>
      </c>
      <c r="F56" s="92">
        <v>164</v>
      </c>
      <c r="G56" s="61" t="s">
        <v>23</v>
      </c>
      <c r="H56" s="124"/>
      <c r="J56" s="12" t="str">
        <f>IF(MATCH($E58,B$2:H$2,1)=1,MATCH($E58,B$2:G$2,1),"")</f>
        <v/>
      </c>
      <c r="K56" s="12" t="str">
        <f t="shared" ref="K56:K67" si="18">IF(MATCH($E58,B$2:H$2,1)=2,MATCH($E58,B$2:H$2,1),"")</f>
        <v/>
      </c>
      <c r="L56" s="12">
        <f t="shared" ref="L56:L67" si="19">IF(MATCH($E58,B$2:H$2,1)=3,MATCH($E58,B$2:J$2,1),"")</f>
        <v>3</v>
      </c>
      <c r="M56" s="7" t="str">
        <f t="shared" ref="M56:M67" si="20">IF(MATCH($E58,B$2:H$2,1)=4,MATCH($E58,B$2:J$2,1),"")</f>
        <v/>
      </c>
      <c r="N56" s="7" t="str">
        <f t="shared" ref="N56:N67" si="21">IF(MATCH($E58,B$2:J$2,1)=5,MATCH($E58,B$2:J$2,1),"")</f>
        <v/>
      </c>
    </row>
    <row r="57" spans="1:14" ht="18.899999999999999" customHeight="1">
      <c r="A57" s="61">
        <v>2</v>
      </c>
      <c r="B57" s="150" t="s">
        <v>310</v>
      </c>
      <c r="C57" s="114" t="s">
        <v>311</v>
      </c>
      <c r="D57" s="151" t="s">
        <v>312</v>
      </c>
      <c r="E57" s="159">
        <v>16.39</v>
      </c>
      <c r="F57" s="92">
        <v>137</v>
      </c>
      <c r="G57" s="61">
        <v>6</v>
      </c>
      <c r="H57" s="124"/>
      <c r="J57" s="12"/>
      <c r="K57" s="12" t="str">
        <f t="shared" si="18"/>
        <v/>
      </c>
      <c r="L57" s="12">
        <f t="shared" si="19"/>
        <v>3</v>
      </c>
      <c r="M57" s="7" t="str">
        <f t="shared" si="20"/>
        <v/>
      </c>
      <c r="N57" s="7" t="str">
        <f t="shared" si="21"/>
        <v/>
      </c>
    </row>
    <row r="58" spans="1:14" ht="18.899999999999999" customHeight="1">
      <c r="A58" s="62">
        <v>3</v>
      </c>
      <c r="B58" s="150" t="s">
        <v>16</v>
      </c>
      <c r="C58" s="113" t="s">
        <v>67</v>
      </c>
      <c r="D58" s="129" t="s">
        <v>509</v>
      </c>
      <c r="E58" s="131">
        <v>16.404</v>
      </c>
      <c r="F58" s="92">
        <v>109</v>
      </c>
      <c r="G58" s="61">
        <v>5</v>
      </c>
      <c r="H58" s="124"/>
      <c r="J58" s="12"/>
      <c r="K58" s="12" t="str">
        <f t="shared" si="18"/>
        <v/>
      </c>
      <c r="L58" s="12">
        <f t="shared" si="19"/>
        <v>3</v>
      </c>
      <c r="M58" s="7" t="str">
        <f t="shared" si="20"/>
        <v/>
      </c>
      <c r="N58" s="7" t="str">
        <f t="shared" si="21"/>
        <v/>
      </c>
    </row>
    <row r="59" spans="1:14" ht="18.899999999999999" customHeight="1">
      <c r="A59" s="61">
        <v>4</v>
      </c>
      <c r="B59" s="150" t="s">
        <v>86</v>
      </c>
      <c r="C59" s="113" t="s">
        <v>87</v>
      </c>
      <c r="D59" s="129" t="s">
        <v>510</v>
      </c>
      <c r="E59" s="131">
        <v>16.449000000000002</v>
      </c>
      <c r="F59" s="92">
        <v>82</v>
      </c>
      <c r="G59" s="61">
        <v>4</v>
      </c>
      <c r="H59" s="124"/>
      <c r="J59" s="12"/>
      <c r="K59" s="12" t="str">
        <f t="shared" si="18"/>
        <v/>
      </c>
      <c r="L59" s="12">
        <f t="shared" si="19"/>
        <v>3</v>
      </c>
      <c r="M59" s="7" t="str">
        <f t="shared" si="20"/>
        <v/>
      </c>
      <c r="N59" s="7" t="str">
        <f t="shared" si="21"/>
        <v/>
      </c>
    </row>
    <row r="60" spans="1:14" ht="18.899999999999999" customHeight="1">
      <c r="A60" s="61">
        <v>5</v>
      </c>
      <c r="B60" s="150" t="s">
        <v>107</v>
      </c>
      <c r="C60" s="113" t="s">
        <v>10</v>
      </c>
      <c r="D60" s="129" t="s">
        <v>511</v>
      </c>
      <c r="E60" s="131">
        <v>16.457999999999998</v>
      </c>
      <c r="F60" s="92">
        <v>55</v>
      </c>
      <c r="G60" s="61">
        <v>3</v>
      </c>
      <c r="H60" s="124"/>
      <c r="J60" s="12"/>
      <c r="K60" s="12" t="str">
        <f t="shared" si="18"/>
        <v/>
      </c>
      <c r="L60" s="12">
        <f t="shared" si="19"/>
        <v>3</v>
      </c>
      <c r="M60" s="7" t="str">
        <f t="shared" si="20"/>
        <v/>
      </c>
      <c r="N60" s="7" t="str">
        <f t="shared" si="21"/>
        <v/>
      </c>
    </row>
    <row r="61" spans="1:14" ht="18.899999999999999" customHeight="1">
      <c r="A61" s="62">
        <v>6</v>
      </c>
      <c r="B61" s="150" t="s">
        <v>231</v>
      </c>
      <c r="C61" s="113" t="s">
        <v>232</v>
      </c>
      <c r="D61" s="129" t="s">
        <v>512</v>
      </c>
      <c r="E61" s="131">
        <v>16.465</v>
      </c>
      <c r="F61" s="92"/>
      <c r="G61" s="61">
        <v>2</v>
      </c>
      <c r="J61" s="12"/>
      <c r="K61" s="12" t="str">
        <f t="shared" si="18"/>
        <v/>
      </c>
      <c r="L61" s="12">
        <f t="shared" si="19"/>
        <v>3</v>
      </c>
      <c r="M61" s="7" t="str">
        <f t="shared" si="20"/>
        <v/>
      </c>
      <c r="N61" s="7" t="str">
        <f t="shared" si="21"/>
        <v/>
      </c>
    </row>
    <row r="62" spans="1:14" ht="18.899999999999999" customHeight="1">
      <c r="A62" s="61">
        <v>7</v>
      </c>
      <c r="B62" s="150" t="s">
        <v>86</v>
      </c>
      <c r="C62" s="113" t="s">
        <v>87</v>
      </c>
      <c r="D62" s="129" t="s">
        <v>88</v>
      </c>
      <c r="E62" s="131">
        <v>16.510000000000002</v>
      </c>
      <c r="F62" s="92"/>
      <c r="G62" s="61">
        <v>1</v>
      </c>
      <c r="J62" s="12"/>
      <c r="K62" s="12" t="str">
        <f t="shared" si="18"/>
        <v/>
      </c>
      <c r="L62" s="12">
        <f t="shared" si="19"/>
        <v>3</v>
      </c>
      <c r="M62" s="7" t="str">
        <f t="shared" si="20"/>
        <v/>
      </c>
      <c r="N62" s="7" t="str">
        <f t="shared" si="21"/>
        <v/>
      </c>
    </row>
    <row r="63" spans="1:14" ht="18.899999999999999" customHeight="1">
      <c r="A63" s="61">
        <v>8</v>
      </c>
      <c r="B63" s="150" t="s">
        <v>513</v>
      </c>
      <c r="C63" s="114" t="s">
        <v>514</v>
      </c>
      <c r="D63" s="151" t="s">
        <v>515</v>
      </c>
      <c r="E63" s="152">
        <v>16.533000000000001</v>
      </c>
      <c r="F63" s="92"/>
      <c r="G63" s="61"/>
      <c r="J63" s="12"/>
      <c r="K63" s="12" t="str">
        <f t="shared" si="18"/>
        <v/>
      </c>
      <c r="L63" s="12">
        <f t="shared" si="19"/>
        <v>3</v>
      </c>
      <c r="M63" s="7" t="str">
        <f t="shared" si="20"/>
        <v/>
      </c>
      <c r="N63" s="7" t="str">
        <f t="shared" si="21"/>
        <v/>
      </c>
    </row>
    <row r="64" spans="1:14" ht="18.899999999999999" customHeight="1">
      <c r="A64" s="62">
        <v>9</v>
      </c>
      <c r="B64" s="150" t="s">
        <v>47</v>
      </c>
      <c r="C64" s="113" t="s">
        <v>89</v>
      </c>
      <c r="D64" s="154" t="s">
        <v>90</v>
      </c>
      <c r="E64" s="131">
        <v>16.582000000000001</v>
      </c>
      <c r="F64" s="92"/>
      <c r="G64" s="61"/>
      <c r="J64" s="12"/>
      <c r="K64" s="12" t="str">
        <f t="shared" si="18"/>
        <v/>
      </c>
      <c r="L64" s="12">
        <f t="shared" si="19"/>
        <v>3</v>
      </c>
      <c r="M64" s="7" t="str">
        <f t="shared" si="20"/>
        <v/>
      </c>
      <c r="N64" s="7" t="str">
        <f t="shared" si="21"/>
        <v/>
      </c>
    </row>
    <row r="65" spans="1:14" ht="18.899999999999999" customHeight="1">
      <c r="A65" s="61">
        <v>10</v>
      </c>
      <c r="B65" s="150" t="s">
        <v>454</v>
      </c>
      <c r="C65" s="132" t="s">
        <v>175</v>
      </c>
      <c r="D65" s="129" t="s">
        <v>516</v>
      </c>
      <c r="E65" s="131">
        <v>16.591999999999999</v>
      </c>
      <c r="F65" s="92"/>
      <c r="G65" s="61"/>
      <c r="J65" s="12"/>
      <c r="K65" s="12" t="str">
        <f t="shared" si="18"/>
        <v/>
      </c>
      <c r="L65" s="12">
        <f t="shared" si="19"/>
        <v>3</v>
      </c>
      <c r="M65" s="7" t="str">
        <f t="shared" si="20"/>
        <v/>
      </c>
      <c r="N65" s="7" t="str">
        <f t="shared" si="21"/>
        <v/>
      </c>
    </row>
    <row r="66" spans="1:14" ht="18.899999999999999" customHeight="1">
      <c r="A66" s="61">
        <v>11</v>
      </c>
      <c r="B66" s="150" t="s">
        <v>517</v>
      </c>
      <c r="C66" s="113" t="s">
        <v>518</v>
      </c>
      <c r="D66" s="154" t="s">
        <v>519</v>
      </c>
      <c r="E66" s="131">
        <v>16.61</v>
      </c>
      <c r="F66" s="92"/>
      <c r="G66" s="61"/>
      <c r="J66" s="12"/>
      <c r="K66" s="12" t="str">
        <f t="shared" si="18"/>
        <v/>
      </c>
      <c r="L66" s="12">
        <f t="shared" si="19"/>
        <v>3</v>
      </c>
      <c r="M66" s="7" t="str">
        <f t="shared" si="20"/>
        <v/>
      </c>
      <c r="N66" s="7" t="str">
        <f t="shared" si="21"/>
        <v/>
      </c>
    </row>
    <row r="67" spans="1:14" ht="18.899999999999999" customHeight="1">
      <c r="A67" s="62">
        <v>12</v>
      </c>
      <c r="B67" s="150" t="s">
        <v>520</v>
      </c>
      <c r="C67" s="113" t="s">
        <v>521</v>
      </c>
      <c r="D67" s="129" t="s">
        <v>522</v>
      </c>
      <c r="E67" s="131">
        <v>16.638000000000002</v>
      </c>
      <c r="F67" s="92"/>
      <c r="G67" s="61"/>
      <c r="J67" s="12"/>
      <c r="K67" s="12" t="str">
        <f t="shared" si="18"/>
        <v/>
      </c>
      <c r="L67" s="12">
        <f t="shared" si="19"/>
        <v>3</v>
      </c>
      <c r="M67" s="7" t="str">
        <f t="shared" si="20"/>
        <v/>
      </c>
      <c r="N67" s="7" t="str">
        <f t="shared" si="21"/>
        <v/>
      </c>
    </row>
    <row r="68" spans="1:14" ht="18.899999999999999" customHeight="1">
      <c r="A68" s="61">
        <v>13</v>
      </c>
      <c r="B68" s="150" t="s">
        <v>64</v>
      </c>
      <c r="C68" s="113" t="s">
        <v>65</v>
      </c>
      <c r="D68" s="129" t="s">
        <v>66</v>
      </c>
      <c r="E68" s="131">
        <v>16.693000000000001</v>
      </c>
      <c r="F68" s="92"/>
      <c r="G68" s="61"/>
      <c r="J68" s="12"/>
      <c r="K68" s="12" t="e">
        <f>IF(MATCH(#REF!,B$2:H$2,1)=2,MATCH(#REF!,B$2:H$2,1),"")</f>
        <v>#REF!</v>
      </c>
      <c r="L68" s="12" t="e">
        <f>IF(MATCH(#REF!,B$2:H$2,1)=3,MATCH(#REF!,B$2:J$2,1),"")</f>
        <v>#REF!</v>
      </c>
      <c r="M68" s="7" t="e">
        <f>IF(MATCH(#REF!,B$2:H$2,1)=4,MATCH(#REF!,B$2:J$2,1),"")</f>
        <v>#REF!</v>
      </c>
      <c r="N68" s="7" t="e">
        <f>IF(MATCH(#REF!,B$2:J$2,1)=5,MATCH(#REF!,B$2:J$2,1),"")</f>
        <v>#REF!</v>
      </c>
    </row>
    <row r="69" spans="1:14" ht="18.899999999999999" customHeight="1">
      <c r="A69" s="61">
        <v>14</v>
      </c>
      <c r="B69" s="150" t="s">
        <v>523</v>
      </c>
      <c r="C69" s="114" t="s">
        <v>13</v>
      </c>
      <c r="D69" s="151" t="s">
        <v>524</v>
      </c>
      <c r="E69" s="152">
        <v>16.693999999999999</v>
      </c>
      <c r="F69" s="92"/>
      <c r="G69" s="61"/>
      <c r="J69" s="12"/>
      <c r="K69" s="12"/>
      <c r="L69" s="12"/>
    </row>
    <row r="70" spans="1:14" ht="18.899999999999999" customHeight="1">
      <c r="A70" s="62">
        <v>15</v>
      </c>
      <c r="B70" s="150" t="s">
        <v>436</v>
      </c>
      <c r="C70" s="113" t="s">
        <v>525</v>
      </c>
      <c r="D70" s="129" t="s">
        <v>526</v>
      </c>
      <c r="E70" s="131">
        <v>16.696999999999999</v>
      </c>
      <c r="F70" s="92"/>
      <c r="G70" s="61"/>
      <c r="J70" s="12"/>
      <c r="K70" s="12"/>
      <c r="L70" s="12"/>
    </row>
    <row r="71" spans="1:14" ht="18.899999999999999" customHeight="1">
      <c r="A71" s="61">
        <v>16</v>
      </c>
      <c r="B71" s="150" t="s">
        <v>419</v>
      </c>
      <c r="C71" s="113" t="s">
        <v>164</v>
      </c>
      <c r="D71" s="129" t="s">
        <v>527</v>
      </c>
      <c r="E71" s="131">
        <v>16.7</v>
      </c>
      <c r="F71" s="92"/>
      <c r="G71" s="61"/>
      <c r="J71" s="12"/>
      <c r="K71" s="12"/>
      <c r="L71" s="12"/>
    </row>
    <row r="72" spans="1:14" ht="18.899999999999999" customHeight="1">
      <c r="A72" s="61">
        <v>17</v>
      </c>
      <c r="B72" s="150" t="s">
        <v>466</v>
      </c>
      <c r="C72" s="113" t="s">
        <v>467</v>
      </c>
      <c r="D72" s="129" t="s">
        <v>528</v>
      </c>
      <c r="E72" s="131">
        <v>16.728000000000002</v>
      </c>
      <c r="F72" s="92"/>
      <c r="G72" s="61"/>
      <c r="H72" s="124"/>
      <c r="J72" s="12" t="str">
        <f>IF(MATCH($E74,B$2:H$2,1)=1,MATCH($E74,B$2:G$2,1),"")</f>
        <v/>
      </c>
      <c r="K72" s="12" t="str">
        <f t="shared" ref="K72:K75" si="22">IF(MATCH($E74,B$2:H$2,1)=2,MATCH($E74,B$2:H$2,1),"")</f>
        <v/>
      </c>
      <c r="L72" s="12">
        <f t="shared" ref="L72:L75" si="23">IF(MATCH($E74,B$2:H$2,1)=3,MATCH($E74,B$2:J$2,1),"")</f>
        <v>3</v>
      </c>
      <c r="M72" s="7" t="str">
        <f t="shared" ref="M72:M75" si="24">IF(MATCH($E74,B$2:H$2,1)=4,MATCH($E74,B$2:J$2,1),"")</f>
        <v/>
      </c>
      <c r="N72" s="7" t="str">
        <f t="shared" ref="N72:N75" si="25">IF(MATCH($E74,B$2:J$2,1)=5,MATCH($E74,B$2:J$2,1),"")</f>
        <v/>
      </c>
    </row>
    <row r="73" spans="1:14" ht="18.899999999999999" customHeight="1">
      <c r="A73" s="62">
        <v>18</v>
      </c>
      <c r="B73" s="150" t="s">
        <v>109</v>
      </c>
      <c r="C73" s="113" t="s">
        <v>110</v>
      </c>
      <c r="D73" s="129" t="s">
        <v>111</v>
      </c>
      <c r="E73" s="131">
        <v>16.73</v>
      </c>
      <c r="F73" s="92"/>
      <c r="G73" s="61"/>
      <c r="H73" s="124"/>
      <c r="J73" s="12"/>
      <c r="K73" s="12" t="str">
        <f t="shared" si="22"/>
        <v/>
      </c>
      <c r="L73" s="12">
        <f t="shared" si="23"/>
        <v>3</v>
      </c>
      <c r="M73" s="7" t="str">
        <f t="shared" si="24"/>
        <v/>
      </c>
      <c r="N73" s="7" t="str">
        <f t="shared" si="25"/>
        <v/>
      </c>
    </row>
    <row r="74" spans="1:14" ht="18.899999999999999" customHeight="1">
      <c r="A74" s="61">
        <v>19</v>
      </c>
      <c r="B74" s="150" t="s">
        <v>251</v>
      </c>
      <c r="C74" s="114" t="s">
        <v>529</v>
      </c>
      <c r="D74" s="151" t="s">
        <v>530</v>
      </c>
      <c r="E74" s="159">
        <v>16.757999999999999</v>
      </c>
      <c r="F74" s="92"/>
      <c r="G74" s="61"/>
      <c r="H74" s="124"/>
      <c r="J74" s="12"/>
      <c r="K74" s="12" t="str">
        <f t="shared" si="22"/>
        <v/>
      </c>
      <c r="L74" s="12">
        <f t="shared" si="23"/>
        <v>3</v>
      </c>
      <c r="M74" s="7" t="str">
        <f t="shared" si="24"/>
        <v/>
      </c>
      <c r="N74" s="7" t="str">
        <f t="shared" si="25"/>
        <v/>
      </c>
    </row>
    <row r="75" spans="1:14" ht="18.899999999999999" customHeight="1">
      <c r="A75" s="61">
        <v>20</v>
      </c>
      <c r="B75" s="150" t="s">
        <v>310</v>
      </c>
      <c r="C75" s="113" t="s">
        <v>311</v>
      </c>
      <c r="D75" s="129" t="s">
        <v>531</v>
      </c>
      <c r="E75" s="131">
        <v>16.802</v>
      </c>
      <c r="F75" s="92"/>
      <c r="G75" s="61"/>
      <c r="H75" s="124"/>
      <c r="J75" s="12"/>
      <c r="K75" s="12" t="str">
        <f t="shared" si="22"/>
        <v/>
      </c>
      <c r="L75" s="12">
        <f t="shared" si="23"/>
        <v>3</v>
      </c>
      <c r="M75" s="7" t="str">
        <f t="shared" si="24"/>
        <v/>
      </c>
      <c r="N75" s="7" t="str">
        <f t="shared" si="25"/>
        <v/>
      </c>
    </row>
    <row r="76" spans="1:14" ht="18.899999999999999" customHeight="1">
      <c r="A76" s="62">
        <v>21</v>
      </c>
      <c r="B76" s="150" t="s">
        <v>532</v>
      </c>
      <c r="C76" s="113" t="s">
        <v>533</v>
      </c>
      <c r="D76" s="154" t="s">
        <v>534</v>
      </c>
      <c r="E76" s="131">
        <v>16.811</v>
      </c>
      <c r="F76" s="92"/>
      <c r="G76" s="61"/>
      <c r="H76" s="124"/>
      <c r="J76" s="12"/>
      <c r="K76" s="12" t="e">
        <f>IF(MATCH(#REF!,B$2:H$2,1)=2,MATCH(#REF!,B$2:H$2,1),"")</f>
        <v>#REF!</v>
      </c>
      <c r="L76" s="12" t="e">
        <f>IF(MATCH(#REF!,B$2:H$2,1)=3,MATCH(#REF!,B$2:J$2,1),"")</f>
        <v>#REF!</v>
      </c>
      <c r="M76" s="7" t="e">
        <f>IF(MATCH(#REF!,B$2:H$2,1)=4,MATCH(#REF!,B$2:J$2,1),"")</f>
        <v>#REF!</v>
      </c>
      <c r="N76" s="7" t="e">
        <f>IF(MATCH(#REF!,B$2:J$2,1)=5,MATCH(#REF!,B$2:J$2,1),"")</f>
        <v>#REF!</v>
      </c>
    </row>
    <row r="77" spans="1:14" ht="18.899999999999999" customHeight="1">
      <c r="A77" s="61">
        <v>22</v>
      </c>
      <c r="B77" s="150" t="s">
        <v>517</v>
      </c>
      <c r="C77" s="113" t="s">
        <v>518</v>
      </c>
      <c r="D77" s="154" t="s">
        <v>535</v>
      </c>
      <c r="E77" s="131">
        <v>16.812999999999999</v>
      </c>
      <c r="F77" s="92"/>
      <c r="G77" s="61"/>
      <c r="J77" s="12"/>
      <c r="K77" s="12" t="e">
        <f>IF(MATCH(#REF!,B$2:H$2,1)=2,MATCH(#REF!,B$2:H$2,1),"")</f>
        <v>#REF!</v>
      </c>
      <c r="L77" s="12" t="e">
        <f>IF(MATCH(#REF!,B$2:H$2,1)=3,MATCH(#REF!,B$2:J$2,1),"")</f>
        <v>#REF!</v>
      </c>
      <c r="M77" s="7" t="e">
        <f>IF(MATCH(#REF!,B$2:H$2,1)=4,MATCH(#REF!,B$2:J$2,1),"")</f>
        <v>#REF!</v>
      </c>
      <c r="N77" s="7" t="e">
        <f>IF(MATCH(#REF!,B$2:J$2,1)=5,MATCH(#REF!,B$2:J$2,1),"")</f>
        <v>#REF!</v>
      </c>
    </row>
    <row r="78" spans="1:14" ht="21">
      <c r="A78" s="193" t="s">
        <v>360</v>
      </c>
      <c r="B78" s="193"/>
      <c r="C78" s="193"/>
      <c r="D78" s="193"/>
      <c r="E78" s="193"/>
      <c r="F78" s="193"/>
      <c r="G78" s="193"/>
    </row>
    <row r="79" spans="1:14" ht="18.899999999999999" customHeight="1">
      <c r="A79" s="61">
        <v>1</v>
      </c>
      <c r="B79" s="150" t="s">
        <v>24</v>
      </c>
      <c r="C79" s="113" t="s">
        <v>25</v>
      </c>
      <c r="D79" s="154" t="s">
        <v>112</v>
      </c>
      <c r="E79" s="131">
        <v>16.869</v>
      </c>
      <c r="F79" s="92">
        <v>147</v>
      </c>
      <c r="G79" s="61">
        <v>6</v>
      </c>
      <c r="H79" s="124"/>
      <c r="J79" s="12" t="str">
        <f>IF(MATCH($E81,B$2:H$2,1)=1,MATCH($E81,B$2:G$2,1),"")</f>
        <v/>
      </c>
      <c r="K79" s="12" t="str">
        <f t="shared" ref="K79:K90" si="26">IF(MATCH($E81,B$2:H$2,1)=2,MATCH($E81,B$2:H$2,1),"")</f>
        <v/>
      </c>
      <c r="L79" s="12" t="str">
        <f t="shared" ref="L79:L90" si="27">IF(MATCH($E81,B$2:H$2,1)=3,MATCH($E81,B$2:J$2,1),"")</f>
        <v/>
      </c>
      <c r="M79" s="7">
        <f t="shared" ref="M79:M90" si="28">IF(MATCH($E81,B$2:H$2,1)=4,MATCH($E81,B$2:J$2,1),"")</f>
        <v>4</v>
      </c>
      <c r="N79" s="7" t="str">
        <f t="shared" ref="N79:N90" si="29">IF(MATCH($E81,B$2:J$2,1)=5,MATCH($E81,B$2:J$2,1),"")</f>
        <v/>
      </c>
    </row>
    <row r="80" spans="1:14" ht="18.899999999999999" customHeight="1">
      <c r="A80" s="61">
        <v>2</v>
      </c>
      <c r="B80" s="150" t="s">
        <v>536</v>
      </c>
      <c r="C80" s="113" t="s">
        <v>537</v>
      </c>
      <c r="D80" s="129" t="s">
        <v>538</v>
      </c>
      <c r="E80" s="130">
        <v>16.898</v>
      </c>
      <c r="F80" s="92">
        <v>122</v>
      </c>
      <c r="G80" s="61">
        <v>5</v>
      </c>
      <c r="H80" s="124"/>
      <c r="J80" s="12"/>
      <c r="K80" s="12" t="str">
        <f t="shared" si="26"/>
        <v/>
      </c>
      <c r="L80" s="12" t="str">
        <f t="shared" si="27"/>
        <v/>
      </c>
      <c r="M80" s="7">
        <f t="shared" si="28"/>
        <v>4</v>
      </c>
      <c r="N80" s="7" t="str">
        <f t="shared" si="29"/>
        <v/>
      </c>
    </row>
    <row r="81" spans="1:14" ht="18.899999999999999" customHeight="1">
      <c r="A81" s="62">
        <v>3</v>
      </c>
      <c r="B81" s="150" t="s">
        <v>86</v>
      </c>
      <c r="C81" s="113" t="s">
        <v>87</v>
      </c>
      <c r="D81" s="129" t="s">
        <v>539</v>
      </c>
      <c r="E81" s="130">
        <v>16.905000000000001</v>
      </c>
      <c r="F81" s="92">
        <v>98</v>
      </c>
      <c r="G81" s="61">
        <v>4</v>
      </c>
      <c r="H81" s="124"/>
      <c r="J81" s="12"/>
      <c r="K81" s="12" t="str">
        <f t="shared" si="26"/>
        <v/>
      </c>
      <c r="L81" s="12" t="str">
        <f t="shared" si="27"/>
        <v/>
      </c>
      <c r="M81" s="7">
        <f t="shared" si="28"/>
        <v>4</v>
      </c>
      <c r="N81" s="7" t="str">
        <f t="shared" si="29"/>
        <v/>
      </c>
    </row>
    <row r="82" spans="1:14" ht="18.899999999999999" customHeight="1">
      <c r="A82" s="61">
        <v>4</v>
      </c>
      <c r="B82" s="150" t="s">
        <v>540</v>
      </c>
      <c r="C82" s="113" t="s">
        <v>541</v>
      </c>
      <c r="D82" s="129" t="s">
        <v>542</v>
      </c>
      <c r="E82" s="131">
        <v>16.911000000000001</v>
      </c>
      <c r="F82" s="92">
        <v>61</v>
      </c>
      <c r="G82" s="61">
        <v>2.5</v>
      </c>
      <c r="H82" s="124"/>
      <c r="J82" s="12"/>
      <c r="K82" s="12" t="str">
        <f t="shared" si="26"/>
        <v/>
      </c>
      <c r="L82" s="12" t="str">
        <f t="shared" si="27"/>
        <v/>
      </c>
      <c r="M82" s="7">
        <f t="shared" si="28"/>
        <v>4</v>
      </c>
      <c r="N82" s="7" t="str">
        <f t="shared" si="29"/>
        <v/>
      </c>
    </row>
    <row r="83" spans="1:14" ht="18.899999999999999" customHeight="1">
      <c r="A83" s="61">
        <v>5</v>
      </c>
      <c r="B83" s="150" t="s">
        <v>543</v>
      </c>
      <c r="C83" s="113" t="s">
        <v>544</v>
      </c>
      <c r="D83" s="129" t="s">
        <v>545</v>
      </c>
      <c r="E83" s="130">
        <v>16.911000000000001</v>
      </c>
      <c r="F83" s="92">
        <v>61</v>
      </c>
      <c r="G83" s="61">
        <v>2.5</v>
      </c>
      <c r="H83" s="124"/>
      <c r="J83" s="12"/>
      <c r="K83" s="12" t="str">
        <f t="shared" si="26"/>
        <v/>
      </c>
      <c r="L83" s="12" t="str">
        <f t="shared" si="27"/>
        <v/>
      </c>
      <c r="M83" s="7">
        <f t="shared" si="28"/>
        <v>4</v>
      </c>
      <c r="N83" s="7" t="str">
        <f t="shared" si="29"/>
        <v/>
      </c>
    </row>
    <row r="84" spans="1:14" ht="18.899999999999999" customHeight="1">
      <c r="A84" s="62">
        <v>6</v>
      </c>
      <c r="B84" s="150" t="s">
        <v>546</v>
      </c>
      <c r="C84" s="114" t="s">
        <v>547</v>
      </c>
      <c r="D84" s="151" t="s">
        <v>548</v>
      </c>
      <c r="E84" s="159">
        <v>16.939</v>
      </c>
      <c r="F84" s="92"/>
      <c r="G84" s="61">
        <v>1</v>
      </c>
      <c r="J84" s="12"/>
      <c r="K84" s="12" t="str">
        <f t="shared" si="26"/>
        <v/>
      </c>
      <c r="L84" s="12" t="str">
        <f t="shared" si="27"/>
        <v/>
      </c>
      <c r="M84" s="7">
        <f t="shared" si="28"/>
        <v>4</v>
      </c>
      <c r="N84" s="7" t="str">
        <f t="shared" si="29"/>
        <v/>
      </c>
    </row>
    <row r="85" spans="1:14" ht="18.899999999999999" customHeight="1">
      <c r="A85" s="61">
        <v>7</v>
      </c>
      <c r="B85" s="150" t="s">
        <v>36</v>
      </c>
      <c r="C85" s="113" t="s">
        <v>37</v>
      </c>
      <c r="D85" s="154" t="s">
        <v>549</v>
      </c>
      <c r="E85" s="131">
        <v>16.959</v>
      </c>
      <c r="F85" s="92"/>
      <c r="G85" s="61"/>
      <c r="J85" s="12"/>
      <c r="K85" s="12" t="str">
        <f t="shared" si="26"/>
        <v/>
      </c>
      <c r="L85" s="12" t="str">
        <f t="shared" si="27"/>
        <v/>
      </c>
      <c r="M85" s="7">
        <f t="shared" si="28"/>
        <v>4</v>
      </c>
      <c r="N85" s="7" t="str">
        <f t="shared" si="29"/>
        <v/>
      </c>
    </row>
    <row r="86" spans="1:14" ht="18.899999999999999" customHeight="1">
      <c r="A86" s="61">
        <v>8</v>
      </c>
      <c r="B86" s="150" t="s">
        <v>550</v>
      </c>
      <c r="C86" s="113" t="s">
        <v>96</v>
      </c>
      <c r="D86" s="129" t="s">
        <v>98</v>
      </c>
      <c r="E86" s="131">
        <v>16.977</v>
      </c>
      <c r="F86" s="92"/>
      <c r="G86" s="61"/>
      <c r="J86" s="12"/>
      <c r="K86" s="12" t="str">
        <f t="shared" si="26"/>
        <v/>
      </c>
      <c r="L86" s="12" t="str">
        <f t="shared" si="27"/>
        <v/>
      </c>
      <c r="M86" s="7">
        <f t="shared" si="28"/>
        <v>4</v>
      </c>
      <c r="N86" s="7" t="str">
        <f t="shared" si="29"/>
        <v/>
      </c>
    </row>
    <row r="87" spans="1:14" ht="18.899999999999999" customHeight="1">
      <c r="A87" s="62">
        <v>9</v>
      </c>
      <c r="B87" s="150" t="s">
        <v>551</v>
      </c>
      <c r="C87" s="113" t="s">
        <v>311</v>
      </c>
      <c r="D87" s="129" t="s">
        <v>552</v>
      </c>
      <c r="E87" s="131">
        <v>16.981000000000002</v>
      </c>
      <c r="F87" s="92"/>
      <c r="G87" s="61"/>
      <c r="J87" s="12"/>
      <c r="K87" s="12" t="str">
        <f t="shared" si="26"/>
        <v/>
      </c>
      <c r="L87" s="12" t="str">
        <f t="shared" si="27"/>
        <v/>
      </c>
      <c r="M87" s="7">
        <f t="shared" si="28"/>
        <v>4</v>
      </c>
      <c r="N87" s="7" t="str">
        <f t="shared" si="29"/>
        <v/>
      </c>
    </row>
    <row r="88" spans="1:14" ht="18.899999999999999" customHeight="1">
      <c r="A88" s="61">
        <v>10</v>
      </c>
      <c r="B88" s="150" t="s">
        <v>389</v>
      </c>
      <c r="C88" s="114" t="s">
        <v>467</v>
      </c>
      <c r="D88" s="151" t="s">
        <v>553</v>
      </c>
      <c r="E88" s="159">
        <v>17.137</v>
      </c>
      <c r="F88" s="92"/>
      <c r="G88" s="61"/>
      <c r="J88" s="12"/>
      <c r="K88" s="12" t="str">
        <f t="shared" si="26"/>
        <v/>
      </c>
      <c r="L88" s="12" t="str">
        <f t="shared" si="27"/>
        <v/>
      </c>
      <c r="M88" s="7">
        <f t="shared" si="28"/>
        <v>4</v>
      </c>
      <c r="N88" s="7" t="str">
        <f t="shared" si="29"/>
        <v/>
      </c>
    </row>
    <row r="89" spans="1:14" ht="18.899999999999999" customHeight="1">
      <c r="A89" s="61">
        <v>11</v>
      </c>
      <c r="B89" s="150" t="s">
        <v>471</v>
      </c>
      <c r="C89" s="114" t="s">
        <v>472</v>
      </c>
      <c r="D89" s="151" t="s">
        <v>554</v>
      </c>
      <c r="E89" s="159">
        <v>17.138999999999999</v>
      </c>
      <c r="F89" s="92"/>
      <c r="G89" s="61"/>
      <c r="J89" s="12"/>
      <c r="K89" s="12" t="str">
        <f t="shared" si="26"/>
        <v/>
      </c>
      <c r="L89" s="12" t="str">
        <f t="shared" si="27"/>
        <v/>
      </c>
      <c r="M89" s="7">
        <f t="shared" si="28"/>
        <v>4</v>
      </c>
      <c r="N89" s="7" t="str">
        <f t="shared" si="29"/>
        <v/>
      </c>
    </row>
    <row r="90" spans="1:14" ht="18.899999999999999" customHeight="1">
      <c r="A90" s="62">
        <v>12</v>
      </c>
      <c r="B90" s="150" t="s">
        <v>555</v>
      </c>
      <c r="C90" s="113" t="s">
        <v>556</v>
      </c>
      <c r="D90" s="129" t="s">
        <v>557</v>
      </c>
      <c r="E90" s="130">
        <v>17.184999999999999</v>
      </c>
      <c r="F90" s="92"/>
      <c r="G90" s="61"/>
      <c r="J90" s="12"/>
      <c r="K90" s="12" t="str">
        <f t="shared" si="26"/>
        <v/>
      </c>
      <c r="L90" s="12" t="str">
        <f t="shared" si="27"/>
        <v/>
      </c>
      <c r="M90" s="7">
        <f t="shared" si="28"/>
        <v>4</v>
      </c>
      <c r="N90" s="7" t="str">
        <f t="shared" si="29"/>
        <v/>
      </c>
    </row>
    <row r="91" spans="1:14" ht="18.899999999999999" customHeight="1">
      <c r="A91" s="61">
        <v>13</v>
      </c>
      <c r="B91" s="150" t="s">
        <v>33</v>
      </c>
      <c r="C91" s="113" t="s">
        <v>34</v>
      </c>
      <c r="D91" s="129" t="s">
        <v>91</v>
      </c>
      <c r="E91" s="131">
        <v>17.241</v>
      </c>
      <c r="F91" s="92"/>
      <c r="G91" s="61"/>
      <c r="J91" s="12"/>
      <c r="K91" s="12" t="e">
        <f>IF(MATCH(#REF!,B$2:H$2,1)=2,MATCH(#REF!,B$2:H$2,1),"")</f>
        <v>#REF!</v>
      </c>
      <c r="L91" s="12" t="e">
        <f>IF(MATCH(#REF!,B$2:H$2,1)=3,MATCH(#REF!,B$2:J$2,1),"")</f>
        <v>#REF!</v>
      </c>
      <c r="M91" s="7" t="e">
        <f>IF(MATCH(#REF!,B$2:H$2,1)=4,MATCH(#REF!,B$2:J$2,1),"")</f>
        <v>#REF!</v>
      </c>
      <c r="N91" s="7" t="e">
        <f>IF(MATCH(#REF!,B$2:J$2,1)=5,MATCH(#REF!,B$2:J$2,1),"")</f>
        <v>#REF!</v>
      </c>
    </row>
    <row r="92" spans="1:14" ht="18.899999999999999" customHeight="1">
      <c r="A92" s="61">
        <v>14</v>
      </c>
      <c r="B92" s="150" t="s">
        <v>558</v>
      </c>
      <c r="C92" s="114" t="s">
        <v>311</v>
      </c>
      <c r="D92" s="151" t="s">
        <v>559</v>
      </c>
      <c r="E92" s="159">
        <v>17.242000000000001</v>
      </c>
      <c r="F92" s="92"/>
      <c r="G92" s="61"/>
      <c r="J92" s="12"/>
      <c r="K92" s="12"/>
      <c r="L92" s="12"/>
    </row>
    <row r="93" spans="1:14" ht="21">
      <c r="A93" s="193" t="s">
        <v>381</v>
      </c>
      <c r="B93" s="193"/>
      <c r="C93" s="193"/>
      <c r="D93" s="193"/>
      <c r="E93" s="193"/>
      <c r="F93" s="193"/>
      <c r="G93" s="193"/>
    </row>
    <row r="94" spans="1:14" ht="18.899999999999999" customHeight="1">
      <c r="A94" s="61">
        <v>1</v>
      </c>
      <c r="B94" s="150" t="s">
        <v>92</v>
      </c>
      <c r="C94" s="113" t="s">
        <v>93</v>
      </c>
      <c r="D94" s="129" t="s">
        <v>94</v>
      </c>
      <c r="E94" s="131">
        <v>17.366</v>
      </c>
      <c r="F94" s="92">
        <v>121</v>
      </c>
      <c r="G94" s="61">
        <v>6</v>
      </c>
      <c r="H94" s="124"/>
    </row>
    <row r="95" spans="1:14" ht="18.899999999999999" customHeight="1">
      <c r="A95" s="61">
        <v>2</v>
      </c>
      <c r="B95" s="150" t="s">
        <v>560</v>
      </c>
      <c r="C95" s="113" t="s">
        <v>561</v>
      </c>
      <c r="D95" s="129" t="s">
        <v>562</v>
      </c>
      <c r="E95" s="131">
        <v>17.388999999999999</v>
      </c>
      <c r="F95" s="92">
        <v>101</v>
      </c>
      <c r="G95" s="61">
        <v>5</v>
      </c>
      <c r="H95" s="124"/>
    </row>
    <row r="96" spans="1:14" ht="18.899999999999999" customHeight="1">
      <c r="A96" s="61">
        <v>3</v>
      </c>
      <c r="B96" s="150" t="s">
        <v>294</v>
      </c>
      <c r="C96" s="113" t="s">
        <v>175</v>
      </c>
      <c r="D96" s="129" t="s">
        <v>563</v>
      </c>
      <c r="E96" s="131">
        <v>17.463999999999999</v>
      </c>
      <c r="F96" s="92">
        <v>81</v>
      </c>
      <c r="G96" s="61">
        <v>4</v>
      </c>
      <c r="H96" s="124"/>
    </row>
    <row r="97" spans="1:8" ht="18.899999999999999" customHeight="1">
      <c r="A97" s="61">
        <v>4</v>
      </c>
      <c r="B97" s="150" t="s">
        <v>389</v>
      </c>
      <c r="C97" s="113" t="s">
        <v>333</v>
      </c>
      <c r="D97" s="129" t="s">
        <v>564</v>
      </c>
      <c r="E97" s="131">
        <v>17.484000000000002</v>
      </c>
      <c r="F97" s="92">
        <v>60</v>
      </c>
      <c r="G97" s="61" t="s">
        <v>23</v>
      </c>
      <c r="H97" s="124"/>
    </row>
    <row r="98" spans="1:8" ht="18.899999999999999" customHeight="1">
      <c r="A98" s="61">
        <v>5</v>
      </c>
      <c r="B98" s="150" t="s">
        <v>565</v>
      </c>
      <c r="C98" s="114" t="s">
        <v>71</v>
      </c>
      <c r="D98" s="151" t="s">
        <v>72</v>
      </c>
      <c r="E98" s="159">
        <v>17.507000000000001</v>
      </c>
      <c r="F98" s="92">
        <v>40</v>
      </c>
      <c r="G98" s="61">
        <v>3</v>
      </c>
      <c r="H98" s="124"/>
    </row>
    <row r="99" spans="1:8" ht="18.899999999999999" customHeight="1">
      <c r="A99" s="61">
        <v>6</v>
      </c>
      <c r="B99" s="150" t="s">
        <v>566</v>
      </c>
      <c r="C99" s="113" t="s">
        <v>430</v>
      </c>
      <c r="D99" s="154" t="s">
        <v>567</v>
      </c>
      <c r="E99" s="131">
        <v>17.515999999999998</v>
      </c>
      <c r="F99" s="92"/>
      <c r="G99" s="61">
        <v>2</v>
      </c>
    </row>
    <row r="100" spans="1:8" ht="18.899999999999999" customHeight="1">
      <c r="A100" s="61">
        <v>7</v>
      </c>
      <c r="B100" s="150" t="s">
        <v>436</v>
      </c>
      <c r="C100" s="113" t="s">
        <v>525</v>
      </c>
      <c r="D100" s="129" t="s">
        <v>568</v>
      </c>
      <c r="E100" s="131">
        <v>17.533000000000001</v>
      </c>
      <c r="F100" s="92"/>
      <c r="G100" s="61" t="s">
        <v>23</v>
      </c>
    </row>
    <row r="101" spans="1:8" ht="18.899999999999999" customHeight="1">
      <c r="A101" s="61">
        <v>8</v>
      </c>
      <c r="B101" s="150" t="s">
        <v>129</v>
      </c>
      <c r="C101" s="113" t="s">
        <v>130</v>
      </c>
      <c r="D101" s="154" t="s">
        <v>131</v>
      </c>
      <c r="E101" s="131">
        <v>17.579999999999998</v>
      </c>
      <c r="F101" s="92"/>
      <c r="G101" s="61">
        <v>1</v>
      </c>
    </row>
    <row r="102" spans="1:8" ht="18.899999999999999" customHeight="1">
      <c r="A102" s="61">
        <v>9</v>
      </c>
      <c r="B102" s="150" t="s">
        <v>540</v>
      </c>
      <c r="C102" s="113" t="s">
        <v>541</v>
      </c>
      <c r="D102" s="129" t="s">
        <v>569</v>
      </c>
      <c r="E102" s="131">
        <v>17.920999999999999</v>
      </c>
      <c r="F102" s="92"/>
      <c r="G102" s="61"/>
    </row>
    <row r="103" spans="1:8" ht="18.899999999999999" customHeight="1">
      <c r="A103" s="61">
        <v>10</v>
      </c>
      <c r="B103" s="150" t="s">
        <v>27</v>
      </c>
      <c r="C103" s="114" t="s">
        <v>28</v>
      </c>
      <c r="D103" s="151" t="s">
        <v>29</v>
      </c>
      <c r="E103" s="159">
        <v>17.943999999999999</v>
      </c>
      <c r="F103" s="92"/>
      <c r="G103" s="61"/>
    </row>
    <row r="104" spans="1:8" ht="18.899999999999999" customHeight="1">
      <c r="A104" s="61">
        <v>11</v>
      </c>
      <c r="B104" s="150" t="s">
        <v>113</v>
      </c>
      <c r="C104" s="114" t="s">
        <v>114</v>
      </c>
      <c r="D104" s="151" t="s">
        <v>115</v>
      </c>
      <c r="E104" s="152">
        <v>17.992000000000001</v>
      </c>
      <c r="F104" s="92"/>
      <c r="G104" s="61"/>
    </row>
    <row r="105" spans="1:8" ht="18.899999999999999" customHeight="1">
      <c r="A105" s="61">
        <v>12</v>
      </c>
      <c r="B105" s="150" t="s">
        <v>349</v>
      </c>
      <c r="C105" s="113" t="s">
        <v>232</v>
      </c>
      <c r="D105" s="129" t="s">
        <v>350</v>
      </c>
      <c r="E105" s="130">
        <v>18.058</v>
      </c>
      <c r="F105" s="92"/>
      <c r="G105" s="61"/>
    </row>
    <row r="106" spans="1:8" ht="18.899999999999999" customHeight="1">
      <c r="A106" s="61">
        <v>13</v>
      </c>
      <c r="B106" s="150" t="s">
        <v>95</v>
      </c>
      <c r="C106" s="113" t="s">
        <v>96</v>
      </c>
      <c r="D106" s="129" t="s">
        <v>97</v>
      </c>
      <c r="E106" s="131">
        <v>18.166</v>
      </c>
      <c r="F106" s="92"/>
      <c r="G106" s="61"/>
    </row>
    <row r="107" spans="1:8" ht="18.899999999999999" customHeight="1">
      <c r="A107" s="61">
        <v>14</v>
      </c>
      <c r="B107" s="150" t="s">
        <v>570</v>
      </c>
      <c r="C107" s="113" t="s">
        <v>571</v>
      </c>
      <c r="D107" s="129" t="s">
        <v>572</v>
      </c>
      <c r="E107" s="131">
        <v>18.696999999999999</v>
      </c>
      <c r="F107" s="92"/>
      <c r="G107" s="61"/>
    </row>
    <row r="108" spans="1:8" ht="18.899999999999999" customHeight="1">
      <c r="A108" s="61">
        <v>15</v>
      </c>
      <c r="B108" s="150" t="s">
        <v>105</v>
      </c>
      <c r="C108" s="113" t="s">
        <v>13</v>
      </c>
      <c r="D108" s="129" t="s">
        <v>573</v>
      </c>
      <c r="E108" s="131">
        <v>18.742999999999999</v>
      </c>
      <c r="F108" s="92"/>
      <c r="G108" s="61"/>
    </row>
    <row r="109" spans="1:8" ht="18.899999999999999" customHeight="1">
      <c r="A109" s="61">
        <v>16</v>
      </c>
      <c r="B109" s="150" t="s">
        <v>574</v>
      </c>
      <c r="C109" s="114" t="s">
        <v>575</v>
      </c>
      <c r="D109" s="151" t="s">
        <v>576</v>
      </c>
      <c r="E109" s="152">
        <v>18.89</v>
      </c>
      <c r="F109" s="92"/>
      <c r="G109" s="61"/>
      <c r="H109" s="124"/>
    </row>
    <row r="110" spans="1:8" ht="18.899999999999999" customHeight="1">
      <c r="A110" s="61">
        <v>17</v>
      </c>
      <c r="B110" s="150" t="s">
        <v>389</v>
      </c>
      <c r="C110" s="113" t="s">
        <v>333</v>
      </c>
      <c r="D110" s="129" t="s">
        <v>577</v>
      </c>
      <c r="E110" s="131">
        <v>19.207000000000001</v>
      </c>
      <c r="F110" s="92"/>
      <c r="G110" s="61"/>
      <c r="H110" s="124"/>
    </row>
    <row r="111" spans="1:8" ht="18.899999999999999" customHeight="1">
      <c r="A111" s="61">
        <v>18</v>
      </c>
      <c r="B111" s="150" t="s">
        <v>570</v>
      </c>
      <c r="C111" s="113" t="s">
        <v>571</v>
      </c>
      <c r="D111" s="129" t="s">
        <v>578</v>
      </c>
      <c r="E111" s="131">
        <v>19.788</v>
      </c>
      <c r="F111" s="92"/>
      <c r="G111" s="61"/>
      <c r="H111" s="124"/>
    </row>
    <row r="112" spans="1:8" ht="18.899999999999999" customHeight="1">
      <c r="A112" s="61">
        <v>19</v>
      </c>
      <c r="B112" s="150" t="s">
        <v>579</v>
      </c>
      <c r="C112" s="113" t="s">
        <v>580</v>
      </c>
      <c r="D112" s="129" t="s">
        <v>581</v>
      </c>
      <c r="E112" s="131">
        <v>19.984999999999999</v>
      </c>
      <c r="F112" s="92"/>
      <c r="G112" s="61"/>
      <c r="H112" s="124"/>
    </row>
    <row r="113" spans="1:7" ht="18.899999999999999" customHeight="1">
      <c r="A113" s="61">
        <v>20</v>
      </c>
      <c r="B113" s="150" t="s">
        <v>546</v>
      </c>
      <c r="C113" s="113" t="s">
        <v>547</v>
      </c>
      <c r="D113" s="129" t="s">
        <v>582</v>
      </c>
      <c r="E113" s="131">
        <v>20.045999999999999</v>
      </c>
      <c r="F113" s="92"/>
      <c r="G113" s="61"/>
    </row>
    <row r="114" spans="1:7" ht="18.899999999999999" customHeight="1">
      <c r="A114" s="61">
        <v>21</v>
      </c>
      <c r="B114" s="150" t="s">
        <v>349</v>
      </c>
      <c r="C114" s="114" t="s">
        <v>583</v>
      </c>
      <c r="D114" s="151" t="s">
        <v>584</v>
      </c>
      <c r="E114" s="152">
        <v>20.056000000000001</v>
      </c>
      <c r="F114" s="92"/>
      <c r="G114" s="61"/>
    </row>
    <row r="115" spans="1:7" ht="18.899999999999999" customHeight="1">
      <c r="A115" s="61">
        <v>22</v>
      </c>
      <c r="B115" s="150" t="s">
        <v>500</v>
      </c>
      <c r="C115" s="114" t="s">
        <v>51</v>
      </c>
      <c r="D115" s="151" t="s">
        <v>585</v>
      </c>
      <c r="E115" s="159">
        <v>20.411000000000001</v>
      </c>
      <c r="F115" s="92"/>
      <c r="G115" s="61"/>
    </row>
    <row r="116" spans="1:7" ht="18.899999999999999" customHeight="1">
      <c r="A116" s="61">
        <v>23</v>
      </c>
      <c r="B116" s="150" t="s">
        <v>73</v>
      </c>
      <c r="C116" s="113" t="s">
        <v>74</v>
      </c>
      <c r="D116" s="129" t="s">
        <v>586</v>
      </c>
      <c r="E116" s="131">
        <v>21.486999999999998</v>
      </c>
      <c r="F116" s="92"/>
      <c r="G116" s="61"/>
    </row>
    <row r="117" spans="1:7" ht="18.899999999999999" customHeight="1">
      <c r="A117" s="61">
        <v>24</v>
      </c>
      <c r="B117" s="150" t="s">
        <v>99</v>
      </c>
      <c r="C117" s="113" t="s">
        <v>100</v>
      </c>
      <c r="D117" s="154" t="s">
        <v>101</v>
      </c>
      <c r="E117" s="130">
        <v>21.742999999999999</v>
      </c>
      <c r="F117" s="92"/>
      <c r="G117" s="61"/>
    </row>
    <row r="118" spans="1:7" ht="18.899999999999999" customHeight="1">
      <c r="A118" s="61">
        <v>25</v>
      </c>
      <c r="B118" s="150" t="s">
        <v>587</v>
      </c>
      <c r="C118" s="114" t="s">
        <v>588</v>
      </c>
      <c r="D118" s="161" t="s">
        <v>589</v>
      </c>
      <c r="E118" s="152">
        <v>22.934000000000001</v>
      </c>
      <c r="F118" s="92"/>
      <c r="G118" s="61"/>
    </row>
    <row r="119" spans="1:7" ht="18.899999999999999" customHeight="1">
      <c r="A119" s="61">
        <v>26</v>
      </c>
      <c r="B119" s="150" t="s">
        <v>513</v>
      </c>
      <c r="C119" s="114" t="s">
        <v>514</v>
      </c>
      <c r="D119" s="151" t="s">
        <v>590</v>
      </c>
      <c r="E119" s="159">
        <v>27.126999999999999</v>
      </c>
      <c r="F119" s="92"/>
      <c r="G119" s="61"/>
    </row>
    <row r="120" spans="1:7" ht="18.899999999999999" customHeight="1">
      <c r="A120" s="61">
        <v>27</v>
      </c>
      <c r="B120" s="150" t="s">
        <v>12</v>
      </c>
      <c r="C120" s="113" t="s">
        <v>13</v>
      </c>
      <c r="D120" s="154" t="s">
        <v>116</v>
      </c>
      <c r="E120" s="131">
        <v>31.213000000000001</v>
      </c>
      <c r="F120" s="92"/>
      <c r="G120" s="61"/>
    </row>
    <row r="121" spans="1:7" ht="18.899999999999999" customHeight="1">
      <c r="A121" s="61">
        <v>28</v>
      </c>
      <c r="B121" s="150" t="s">
        <v>591</v>
      </c>
      <c r="C121" s="113" t="s">
        <v>461</v>
      </c>
      <c r="D121" s="129" t="s">
        <v>592</v>
      </c>
      <c r="E121" s="131">
        <v>40.101999999999997</v>
      </c>
      <c r="F121" s="92"/>
      <c r="G121" s="61"/>
    </row>
    <row r="122" spans="1:7" ht="18.899999999999999" customHeight="1">
      <c r="A122" s="61">
        <v>29</v>
      </c>
      <c r="B122" s="113"/>
      <c r="C122" s="113"/>
      <c r="D122" s="129"/>
      <c r="E122" s="131"/>
      <c r="F122" s="92"/>
      <c r="G122" s="61"/>
    </row>
    <row r="123" spans="1:7" ht="21">
      <c r="A123" s="193" t="s">
        <v>58</v>
      </c>
      <c r="B123" s="193"/>
      <c r="C123" s="193"/>
      <c r="D123" s="193"/>
      <c r="E123" s="193"/>
      <c r="F123" s="193"/>
      <c r="G123" s="193"/>
    </row>
    <row r="124" spans="1:7" ht="18.899999999999999" customHeight="1">
      <c r="A124" s="61">
        <v>1</v>
      </c>
      <c r="B124" s="150" t="s">
        <v>471</v>
      </c>
      <c r="C124" s="114" t="s">
        <v>472</v>
      </c>
      <c r="D124" s="151" t="s">
        <v>593</v>
      </c>
      <c r="E124" s="152">
        <v>915.89599999999996</v>
      </c>
      <c r="F124" s="89"/>
      <c r="G124" s="61"/>
    </row>
    <row r="125" spans="1:7" ht="18.899999999999999" customHeight="1">
      <c r="A125" s="61">
        <v>2</v>
      </c>
      <c r="B125" s="150" t="s">
        <v>594</v>
      </c>
      <c r="C125" s="113" t="s">
        <v>141</v>
      </c>
      <c r="D125" s="129" t="s">
        <v>595</v>
      </c>
      <c r="E125" s="131">
        <v>916.35900000000004</v>
      </c>
      <c r="F125" s="89"/>
      <c r="G125" s="61"/>
    </row>
    <row r="126" spans="1:7" ht="18.899999999999999" customHeight="1">
      <c r="A126" s="61">
        <v>3</v>
      </c>
      <c r="B126" s="150" t="s">
        <v>543</v>
      </c>
      <c r="C126" s="113" t="s">
        <v>544</v>
      </c>
      <c r="D126" s="129" t="s">
        <v>596</v>
      </c>
      <c r="E126" s="130">
        <v>916.40499999999997</v>
      </c>
      <c r="F126" s="89"/>
      <c r="G126" s="61"/>
    </row>
    <row r="127" spans="1:7" ht="18.899999999999999" customHeight="1">
      <c r="A127" s="61">
        <v>4</v>
      </c>
      <c r="B127" s="150" t="s">
        <v>391</v>
      </c>
      <c r="C127" s="113" t="s">
        <v>597</v>
      </c>
      <c r="D127" s="129" t="s">
        <v>598</v>
      </c>
      <c r="E127" s="131">
        <v>917.37699999999995</v>
      </c>
      <c r="F127" s="89"/>
      <c r="G127" s="61"/>
    </row>
    <row r="128" spans="1:7" ht="18.899999999999999" customHeight="1">
      <c r="A128" s="61">
        <v>5</v>
      </c>
      <c r="B128" s="150" t="s">
        <v>599</v>
      </c>
      <c r="C128" s="114" t="s">
        <v>600</v>
      </c>
      <c r="D128" s="151" t="s">
        <v>601</v>
      </c>
      <c r="E128" s="152">
        <v>919.27</v>
      </c>
      <c r="F128" s="89"/>
      <c r="G128" s="61"/>
    </row>
    <row r="129" spans="1:7" ht="18.899999999999999" customHeight="1">
      <c r="A129" s="61">
        <v>6</v>
      </c>
      <c r="B129" s="150" t="s">
        <v>73</v>
      </c>
      <c r="C129" s="113" t="s">
        <v>74</v>
      </c>
      <c r="D129" s="129" t="s">
        <v>602</v>
      </c>
      <c r="E129" s="131">
        <v>924.58399999999995</v>
      </c>
      <c r="F129" s="89"/>
      <c r="G129" s="61"/>
    </row>
    <row r="130" spans="1:7" ht="18.899999999999999" customHeight="1">
      <c r="A130" s="61">
        <v>7</v>
      </c>
      <c r="B130" s="150" t="s">
        <v>24</v>
      </c>
      <c r="C130" s="113" t="s">
        <v>25</v>
      </c>
      <c r="D130" s="154" t="s">
        <v>603</v>
      </c>
      <c r="E130" s="131">
        <v>936.49800000000005</v>
      </c>
      <c r="F130" s="89"/>
      <c r="G130" s="61"/>
    </row>
    <row r="131" spans="1:7" ht="18.899999999999999" customHeight="1">
      <c r="A131" s="61">
        <v>8</v>
      </c>
      <c r="B131" s="150" t="s">
        <v>604</v>
      </c>
      <c r="C131" s="113" t="s">
        <v>605</v>
      </c>
      <c r="D131" s="129" t="s">
        <v>606</v>
      </c>
      <c r="E131" s="131">
        <v>941.80200000000002</v>
      </c>
      <c r="F131" s="89"/>
      <c r="G131" s="61"/>
    </row>
    <row r="132" spans="1:7" ht="18.899999999999999" customHeight="1">
      <c r="A132" s="61">
        <v>9</v>
      </c>
      <c r="B132" s="150" t="s">
        <v>132</v>
      </c>
      <c r="C132" s="113" t="s">
        <v>133</v>
      </c>
      <c r="D132" s="129" t="s">
        <v>134</v>
      </c>
      <c r="E132" s="131">
        <v>999.99900000000002</v>
      </c>
      <c r="F132" s="89"/>
      <c r="G132" s="61"/>
    </row>
    <row r="133" spans="1:7" ht="18.899999999999999" customHeight="1">
      <c r="A133" s="61">
        <v>10</v>
      </c>
      <c r="B133" s="150" t="s">
        <v>16</v>
      </c>
      <c r="C133" s="113" t="s">
        <v>117</v>
      </c>
      <c r="D133" s="129" t="s">
        <v>118</v>
      </c>
      <c r="E133" s="131">
        <v>999.99900000000002</v>
      </c>
      <c r="F133" s="89"/>
      <c r="G133" s="61"/>
    </row>
    <row r="134" spans="1:7" ht="18.899999999999999" customHeight="1">
      <c r="A134" s="61">
        <v>11</v>
      </c>
      <c r="B134" s="150" t="s">
        <v>607</v>
      </c>
      <c r="C134" s="113" t="s">
        <v>541</v>
      </c>
      <c r="D134" s="129" t="s">
        <v>608</v>
      </c>
      <c r="E134" s="131">
        <v>999.99900000000002</v>
      </c>
      <c r="F134" s="89"/>
      <c r="G134" s="61"/>
    </row>
    <row r="135" spans="1:7" ht="18.899999999999999" customHeight="1">
      <c r="A135" s="61">
        <v>12</v>
      </c>
      <c r="B135" s="150" t="s">
        <v>609</v>
      </c>
      <c r="C135" s="113" t="s">
        <v>514</v>
      </c>
      <c r="D135" s="129" t="s">
        <v>610</v>
      </c>
      <c r="E135" s="131">
        <v>999.99900000000002</v>
      </c>
      <c r="F135" s="89"/>
      <c r="G135" s="61"/>
    </row>
    <row r="136" spans="1:7" ht="18.899999999999999" customHeight="1">
      <c r="A136" s="61">
        <v>13</v>
      </c>
      <c r="B136" s="150" t="s">
        <v>611</v>
      </c>
      <c r="C136" s="114" t="s">
        <v>612</v>
      </c>
      <c r="D136" s="151" t="s">
        <v>613</v>
      </c>
      <c r="E136" s="152">
        <v>999.99900000000002</v>
      </c>
      <c r="F136" s="89"/>
      <c r="G136" s="61"/>
    </row>
    <row r="137" spans="1:7" ht="18.899999999999999" customHeight="1">
      <c r="A137" s="61">
        <v>14</v>
      </c>
      <c r="B137" s="150" t="s">
        <v>76</v>
      </c>
      <c r="C137" s="114" t="s">
        <v>31</v>
      </c>
      <c r="D137" s="151" t="s">
        <v>32</v>
      </c>
      <c r="E137" s="159">
        <v>999.99900000000002</v>
      </c>
      <c r="F137" s="89"/>
      <c r="G137" s="61"/>
    </row>
    <row r="138" spans="1:7" ht="15" customHeight="1">
      <c r="A138" s="76"/>
      <c r="B138" s="13"/>
      <c r="C138" s="13"/>
      <c r="D138" s="13"/>
      <c r="E138" s="6"/>
      <c r="F138" s="86"/>
      <c r="G138" s="6"/>
    </row>
    <row r="139" spans="1:7" ht="15" customHeight="1">
      <c r="A139" s="76"/>
      <c r="B139" s="13"/>
      <c r="C139" s="13"/>
      <c r="D139" s="13"/>
      <c r="E139" s="6"/>
      <c r="F139" s="86"/>
      <c r="G139" s="6"/>
    </row>
    <row r="140" spans="1:7" ht="15" customHeight="1">
      <c r="A140" s="76"/>
      <c r="B140" s="13"/>
      <c r="C140" s="13"/>
      <c r="D140" s="13"/>
      <c r="E140" s="6"/>
      <c r="F140" s="86"/>
      <c r="G140" s="6"/>
    </row>
    <row r="141" spans="1:7" ht="15" customHeight="1">
      <c r="A141" s="76"/>
      <c r="B141" s="13"/>
      <c r="C141" s="13"/>
      <c r="D141" s="13"/>
      <c r="E141" s="6"/>
      <c r="F141" s="86"/>
      <c r="G141" s="6"/>
    </row>
    <row r="142" spans="1:7" ht="15" customHeight="1">
      <c r="A142" s="76"/>
      <c r="B142" s="13"/>
      <c r="C142" s="13"/>
      <c r="D142" s="13"/>
      <c r="E142" s="6"/>
      <c r="F142" s="86"/>
      <c r="G142" s="6"/>
    </row>
    <row r="143" spans="1:7" ht="15" customHeight="1">
      <c r="A143" s="76"/>
      <c r="B143" s="13"/>
      <c r="C143" s="13"/>
      <c r="D143" s="13"/>
      <c r="E143" s="6"/>
      <c r="F143" s="86"/>
      <c r="G143" s="6"/>
    </row>
    <row r="144" spans="1:7" ht="15" customHeight="1">
      <c r="A144" s="76"/>
      <c r="B144" s="13"/>
      <c r="C144" s="13"/>
      <c r="D144" s="13"/>
      <c r="E144" s="6"/>
      <c r="F144" s="86"/>
      <c r="G144" s="6"/>
    </row>
    <row r="145" spans="1:7" ht="15" customHeight="1">
      <c r="A145" s="76"/>
      <c r="B145" s="13"/>
      <c r="C145" s="13"/>
      <c r="D145" s="13"/>
      <c r="E145" s="6"/>
      <c r="F145" s="86"/>
      <c r="G145" s="6"/>
    </row>
    <row r="146" spans="1:7" ht="15" customHeight="1">
      <c r="A146" s="76"/>
      <c r="B146" s="13"/>
      <c r="C146" s="13"/>
      <c r="D146" s="13"/>
      <c r="E146" s="6"/>
      <c r="F146" s="86"/>
      <c r="G146" s="6"/>
    </row>
    <row r="147" spans="1:7" ht="15" customHeight="1">
      <c r="A147" s="76"/>
      <c r="B147" s="13"/>
      <c r="C147" s="13"/>
      <c r="D147" s="13"/>
      <c r="E147" s="6"/>
      <c r="F147" s="86"/>
      <c r="G147" s="6"/>
    </row>
    <row r="148" spans="1:7" ht="15" customHeight="1">
      <c r="A148" s="76"/>
      <c r="B148" s="13"/>
      <c r="C148" s="13"/>
      <c r="D148" s="13"/>
      <c r="E148" s="6"/>
      <c r="F148" s="86"/>
      <c r="G148" s="6"/>
    </row>
    <row r="149" spans="1:7" ht="15" customHeight="1">
      <c r="A149" s="76"/>
      <c r="B149" s="13"/>
      <c r="C149" s="13"/>
      <c r="D149" s="13"/>
      <c r="E149" s="6"/>
      <c r="F149" s="86"/>
      <c r="G149" s="6"/>
    </row>
    <row r="150" spans="1:7" ht="15" customHeight="1">
      <c r="A150" s="76"/>
      <c r="B150" s="13"/>
      <c r="C150" s="13"/>
      <c r="D150" s="13"/>
      <c r="E150" s="6"/>
      <c r="F150" s="86"/>
      <c r="G150" s="6"/>
    </row>
    <row r="151" spans="1:7" ht="15" customHeight="1">
      <c r="A151" s="76"/>
      <c r="B151" s="13"/>
      <c r="C151" s="13"/>
      <c r="D151" s="13"/>
      <c r="E151" s="6"/>
      <c r="F151" s="86"/>
      <c r="G151" s="6"/>
    </row>
    <row r="152" spans="1:7" ht="15" customHeight="1">
      <c r="A152" s="76"/>
      <c r="B152" s="13"/>
      <c r="C152" s="13"/>
      <c r="D152" s="13"/>
      <c r="E152" s="6"/>
      <c r="F152" s="86"/>
      <c r="G152" s="6"/>
    </row>
    <row r="153" spans="1:7" ht="15" customHeight="1">
      <c r="A153" s="76"/>
      <c r="B153" s="13"/>
      <c r="C153" s="13"/>
      <c r="D153" s="13"/>
      <c r="E153" s="6"/>
      <c r="F153" s="86"/>
      <c r="G153" s="6"/>
    </row>
    <row r="154" spans="1:7" ht="15" customHeight="1">
      <c r="A154" s="76"/>
      <c r="B154" s="13"/>
      <c r="C154" s="13"/>
      <c r="D154" s="13"/>
      <c r="E154" s="6"/>
      <c r="F154" s="86"/>
      <c r="G154" s="6"/>
    </row>
    <row r="155" spans="1:7" ht="15" customHeight="1">
      <c r="A155" s="76"/>
      <c r="B155" s="13"/>
      <c r="C155" s="13"/>
      <c r="D155" s="13"/>
      <c r="E155" s="6"/>
      <c r="F155" s="86"/>
      <c r="G155" s="6"/>
    </row>
    <row r="156" spans="1:7" ht="15" customHeight="1">
      <c r="A156" s="76"/>
      <c r="B156" s="13"/>
      <c r="C156" s="13"/>
      <c r="D156" s="13"/>
      <c r="E156" s="6"/>
      <c r="F156" s="86"/>
      <c r="G156" s="6"/>
    </row>
    <row r="157" spans="1:7" ht="15" customHeight="1">
      <c r="A157" s="76"/>
      <c r="B157" s="13"/>
      <c r="C157" s="13"/>
      <c r="D157" s="13"/>
      <c r="E157" s="6"/>
      <c r="F157" s="86"/>
      <c r="G157" s="6"/>
    </row>
    <row r="158" spans="1:7" ht="15" customHeight="1">
      <c r="A158" s="76"/>
      <c r="B158" s="13"/>
      <c r="C158" s="13"/>
      <c r="D158" s="13"/>
      <c r="E158" s="6"/>
      <c r="F158" s="86"/>
      <c r="G158" s="6"/>
    </row>
    <row r="159" spans="1:7" ht="15" customHeight="1">
      <c r="A159" s="76"/>
      <c r="B159" s="13"/>
      <c r="C159" s="13"/>
      <c r="D159" s="13"/>
      <c r="E159" s="6"/>
      <c r="F159" s="86"/>
      <c r="G159" s="6"/>
    </row>
    <row r="160" spans="1:7" ht="15" customHeight="1">
      <c r="A160" s="76"/>
      <c r="B160" s="13"/>
      <c r="C160" s="13"/>
      <c r="D160" s="13"/>
      <c r="E160" s="6"/>
      <c r="F160" s="86"/>
      <c r="G160" s="6"/>
    </row>
    <row r="161" spans="1:7" ht="15" customHeight="1">
      <c r="A161" s="76"/>
      <c r="B161" s="13"/>
      <c r="C161" s="13"/>
      <c r="D161" s="13"/>
      <c r="E161" s="6"/>
      <c r="F161" s="86"/>
      <c r="G161" s="6"/>
    </row>
    <row r="162" spans="1:7" ht="15" customHeight="1">
      <c r="A162" s="76"/>
      <c r="B162" s="13"/>
      <c r="C162" s="13"/>
      <c r="D162" s="13"/>
      <c r="E162" s="6"/>
      <c r="F162" s="86"/>
      <c r="G162" s="6"/>
    </row>
    <row r="163" spans="1:7" ht="15" customHeight="1">
      <c r="A163" s="76"/>
      <c r="B163" s="13"/>
      <c r="C163" s="13"/>
      <c r="D163" s="13"/>
      <c r="E163" s="6"/>
      <c r="F163" s="86"/>
      <c r="G163" s="6"/>
    </row>
    <row r="164" spans="1:7" ht="15" customHeight="1">
      <c r="A164" s="76"/>
      <c r="B164" s="13"/>
      <c r="C164" s="13"/>
      <c r="D164" s="13"/>
      <c r="E164" s="6"/>
      <c r="F164" s="86"/>
      <c r="G164" s="6"/>
    </row>
    <row r="165" spans="1:7" ht="15" customHeight="1">
      <c r="A165" s="76"/>
      <c r="B165" s="13"/>
      <c r="C165" s="13"/>
      <c r="D165" s="13"/>
      <c r="E165" s="6"/>
      <c r="F165" s="86"/>
      <c r="G165" s="6"/>
    </row>
    <row r="166" spans="1:7" ht="15" customHeight="1">
      <c r="A166" s="76"/>
      <c r="B166" s="13"/>
      <c r="C166" s="13"/>
      <c r="D166" s="13"/>
      <c r="E166" s="6"/>
      <c r="F166" s="86"/>
      <c r="G166" s="6"/>
    </row>
    <row r="167" spans="1:7" ht="15" customHeight="1">
      <c r="A167" s="76"/>
      <c r="B167" s="13"/>
      <c r="C167" s="13"/>
      <c r="D167" s="13"/>
      <c r="E167" s="6"/>
      <c r="F167" s="86"/>
      <c r="G167" s="6"/>
    </row>
    <row r="168" spans="1:7" ht="15" customHeight="1">
      <c r="A168" s="76"/>
      <c r="B168" s="13"/>
      <c r="C168" s="13"/>
      <c r="D168" s="13"/>
      <c r="E168" s="6"/>
      <c r="F168" s="86"/>
      <c r="G168" s="6"/>
    </row>
    <row r="169" spans="1:7" ht="15" customHeight="1">
      <c r="A169" s="76"/>
      <c r="B169" s="13"/>
      <c r="C169" s="13"/>
      <c r="D169" s="13"/>
      <c r="E169" s="6"/>
      <c r="F169" s="86"/>
      <c r="G169" s="6"/>
    </row>
    <row r="170" spans="1:7" ht="15" customHeight="1">
      <c r="A170" s="76"/>
      <c r="B170" s="13"/>
      <c r="C170" s="13"/>
      <c r="D170" s="13"/>
      <c r="E170" s="6"/>
      <c r="F170" s="86"/>
      <c r="G170" s="6"/>
    </row>
    <row r="171" spans="1:7" ht="15" customHeight="1">
      <c r="A171" s="76"/>
      <c r="B171" s="13"/>
      <c r="C171" s="13"/>
      <c r="D171" s="13"/>
      <c r="E171" s="6"/>
      <c r="F171" s="86"/>
      <c r="G171" s="6"/>
    </row>
    <row r="172" spans="1:7" ht="15" customHeight="1">
      <c r="A172" s="76"/>
      <c r="B172" s="13"/>
      <c r="C172" s="13"/>
      <c r="D172" s="13"/>
      <c r="E172" s="6"/>
      <c r="F172" s="86"/>
      <c r="G172" s="6"/>
    </row>
    <row r="173" spans="1:7" ht="15" customHeight="1">
      <c r="A173" s="76"/>
      <c r="B173" s="13"/>
      <c r="C173" s="13"/>
      <c r="D173" s="13"/>
      <c r="E173" s="6"/>
      <c r="F173" s="86"/>
      <c r="G173" s="6"/>
    </row>
    <row r="174" spans="1:7" ht="15" customHeight="1">
      <c r="A174" s="76"/>
      <c r="B174" s="13"/>
      <c r="C174" s="13"/>
      <c r="D174" s="13"/>
      <c r="E174" s="6"/>
      <c r="F174" s="86"/>
      <c r="G174" s="6"/>
    </row>
    <row r="175" spans="1:7" ht="15" customHeight="1">
      <c r="A175" s="76"/>
      <c r="B175" s="13"/>
      <c r="C175" s="13"/>
      <c r="D175" s="13"/>
      <c r="E175" s="6"/>
      <c r="F175" s="86"/>
      <c r="G175" s="6"/>
    </row>
    <row r="176" spans="1:7" ht="15" customHeight="1">
      <c r="A176" s="76"/>
      <c r="B176" s="13"/>
      <c r="C176" s="13"/>
      <c r="D176" s="13"/>
      <c r="E176" s="6"/>
      <c r="F176" s="86"/>
      <c r="G176" s="6"/>
    </row>
    <row r="177" spans="1:7" ht="15" customHeight="1">
      <c r="A177" s="76"/>
      <c r="B177" s="13"/>
      <c r="C177" s="13"/>
      <c r="D177" s="13"/>
      <c r="E177" s="6"/>
      <c r="F177" s="86"/>
      <c r="G177" s="6"/>
    </row>
    <row r="178" spans="1:7" ht="15" customHeight="1">
      <c r="A178" s="76"/>
      <c r="B178" s="13"/>
      <c r="C178" s="13"/>
      <c r="D178" s="13"/>
      <c r="E178" s="6"/>
      <c r="F178" s="86"/>
      <c r="G178" s="6"/>
    </row>
    <row r="179" spans="1:7" ht="15" customHeight="1">
      <c r="A179" s="76"/>
      <c r="B179" s="13"/>
      <c r="C179" s="13"/>
      <c r="D179" s="13"/>
      <c r="E179" s="6"/>
      <c r="F179" s="86"/>
      <c r="G179" s="6"/>
    </row>
    <row r="180" spans="1:7" ht="15" customHeight="1">
      <c r="A180" s="76"/>
      <c r="B180" s="13"/>
      <c r="C180" s="13"/>
      <c r="D180" s="13"/>
      <c r="E180" s="6"/>
      <c r="F180" s="86"/>
      <c r="G180" s="6"/>
    </row>
    <row r="181" spans="1:7" ht="15" customHeight="1">
      <c r="A181" s="76"/>
      <c r="B181" s="13"/>
      <c r="C181" s="13"/>
      <c r="D181" s="13"/>
      <c r="E181" s="6"/>
      <c r="F181" s="86"/>
      <c r="G181" s="6"/>
    </row>
    <row r="182" spans="1:7" ht="15" customHeight="1">
      <c r="A182" s="76"/>
      <c r="B182" s="13"/>
      <c r="C182" s="13"/>
      <c r="D182" s="13"/>
      <c r="E182" s="6"/>
      <c r="F182" s="86"/>
      <c r="G182" s="6"/>
    </row>
    <row r="183" spans="1:7" ht="15" customHeight="1">
      <c r="A183" s="76"/>
      <c r="B183" s="13"/>
      <c r="C183" s="13"/>
      <c r="D183" s="13"/>
      <c r="E183" s="6"/>
      <c r="F183" s="86"/>
      <c r="G183" s="6"/>
    </row>
    <row r="184" spans="1:7" ht="15" customHeight="1">
      <c r="A184" s="76"/>
      <c r="B184" s="13"/>
      <c r="C184" s="13"/>
      <c r="D184" s="13"/>
      <c r="E184" s="6"/>
      <c r="F184" s="86"/>
      <c r="G184" s="6"/>
    </row>
    <row r="185" spans="1:7" ht="15" customHeight="1">
      <c r="A185" s="76"/>
      <c r="B185" s="13"/>
      <c r="C185" s="13"/>
      <c r="D185" s="13"/>
      <c r="E185" s="6"/>
      <c r="F185" s="86"/>
      <c r="G185" s="6"/>
    </row>
    <row r="186" spans="1:7" ht="15" customHeight="1">
      <c r="A186" s="76"/>
      <c r="B186" s="13"/>
      <c r="C186" s="13"/>
      <c r="D186" s="13"/>
      <c r="E186" s="6"/>
      <c r="F186" s="86"/>
      <c r="G186" s="6"/>
    </row>
    <row r="187" spans="1:7" ht="15" customHeight="1">
      <c r="A187" s="76"/>
      <c r="B187" s="13"/>
      <c r="C187" s="13"/>
      <c r="D187" s="13"/>
      <c r="E187" s="6"/>
      <c r="F187" s="86"/>
      <c r="G187" s="6"/>
    </row>
    <row r="188" spans="1:7" ht="15" customHeight="1">
      <c r="A188" s="76"/>
      <c r="B188" s="13"/>
      <c r="C188" s="13"/>
      <c r="D188" s="13"/>
      <c r="E188" s="6"/>
      <c r="F188" s="86"/>
      <c r="G188" s="6"/>
    </row>
    <row r="189" spans="1:7" ht="15" customHeight="1">
      <c r="A189" s="76"/>
      <c r="B189" s="13"/>
      <c r="C189" s="13"/>
      <c r="D189" s="13"/>
      <c r="E189" s="6"/>
      <c r="F189" s="86"/>
      <c r="G189" s="6"/>
    </row>
    <row r="190" spans="1:7" ht="15" customHeight="1">
      <c r="A190" s="76"/>
      <c r="B190" s="13"/>
      <c r="C190" s="13"/>
      <c r="D190" s="13"/>
      <c r="E190" s="6"/>
      <c r="F190" s="86"/>
      <c r="G190" s="6"/>
    </row>
    <row r="191" spans="1:7" ht="15" customHeight="1">
      <c r="A191" s="76"/>
      <c r="B191" s="13"/>
      <c r="C191" s="13"/>
      <c r="D191" s="13"/>
      <c r="E191" s="6"/>
      <c r="F191" s="86"/>
      <c r="G191" s="6"/>
    </row>
    <row r="192" spans="1:7" ht="15" customHeight="1">
      <c r="A192" s="76"/>
      <c r="B192" s="13"/>
      <c r="C192" s="13"/>
      <c r="D192" s="13"/>
      <c r="E192" s="6"/>
      <c r="F192" s="86"/>
      <c r="G192" s="6"/>
    </row>
    <row r="193" spans="1:7" ht="15" customHeight="1">
      <c r="A193" s="76"/>
      <c r="B193" s="13"/>
      <c r="C193" s="13"/>
      <c r="D193" s="13"/>
      <c r="E193" s="6"/>
      <c r="F193" s="86"/>
      <c r="G193" s="6"/>
    </row>
    <row r="194" spans="1:7" ht="15" customHeight="1">
      <c r="A194" s="76"/>
      <c r="B194" s="13"/>
      <c r="C194" s="13"/>
      <c r="D194" s="13"/>
      <c r="E194" s="6"/>
      <c r="F194" s="86"/>
      <c r="G194" s="6"/>
    </row>
    <row r="195" spans="1:7" ht="15" customHeight="1">
      <c r="A195" s="76"/>
      <c r="B195" s="13"/>
      <c r="C195" s="13"/>
      <c r="D195" s="13"/>
      <c r="E195" s="6"/>
      <c r="F195" s="86"/>
      <c r="G195" s="6"/>
    </row>
    <row r="196" spans="1:7" ht="15" customHeight="1">
      <c r="A196" s="76"/>
      <c r="B196" s="13"/>
      <c r="C196" s="13"/>
      <c r="D196" s="13"/>
      <c r="E196" s="6"/>
      <c r="F196" s="86"/>
      <c r="G196" s="6"/>
    </row>
    <row r="197" spans="1:7" ht="15" customHeight="1">
      <c r="A197" s="76"/>
      <c r="B197" s="13"/>
      <c r="C197" s="13"/>
      <c r="D197" s="13"/>
      <c r="E197" s="6"/>
      <c r="F197" s="86"/>
      <c r="G197" s="6"/>
    </row>
    <row r="198" spans="1:7" ht="15" customHeight="1">
      <c r="A198" s="76"/>
      <c r="B198" s="13"/>
      <c r="C198" s="13"/>
      <c r="D198" s="13"/>
      <c r="E198" s="6"/>
      <c r="F198" s="86"/>
      <c r="G198" s="6"/>
    </row>
    <row r="199" spans="1:7" ht="15" customHeight="1">
      <c r="A199" s="76"/>
      <c r="B199" s="13"/>
      <c r="C199" s="13"/>
      <c r="D199" s="13"/>
      <c r="E199" s="6"/>
      <c r="F199" s="86"/>
      <c r="G199" s="6"/>
    </row>
    <row r="200" spans="1:7" ht="15" customHeight="1">
      <c r="A200" s="76"/>
      <c r="B200" s="13"/>
      <c r="C200" s="13"/>
      <c r="D200" s="13"/>
      <c r="E200" s="6"/>
      <c r="F200" s="86"/>
      <c r="G200" s="6"/>
    </row>
    <row r="201" spans="1:7" ht="15" customHeight="1">
      <c r="A201" s="76"/>
      <c r="B201" s="13"/>
      <c r="C201" s="13"/>
      <c r="D201" s="13"/>
      <c r="E201" s="6"/>
      <c r="F201" s="86"/>
      <c r="G201" s="6"/>
    </row>
    <row r="202" spans="1:7" ht="15" customHeight="1">
      <c r="A202" s="76"/>
      <c r="B202" s="13"/>
      <c r="C202" s="13"/>
      <c r="D202" s="13"/>
      <c r="E202" s="6"/>
      <c r="F202" s="86"/>
      <c r="G202" s="6"/>
    </row>
    <row r="203" spans="1:7" ht="15" customHeight="1">
      <c r="A203" s="76"/>
      <c r="B203" s="13"/>
      <c r="C203" s="13"/>
      <c r="D203" s="13"/>
      <c r="E203" s="6"/>
      <c r="F203" s="86"/>
      <c r="G203" s="6"/>
    </row>
    <row r="204" spans="1:7" ht="15" customHeight="1">
      <c r="A204" s="76"/>
      <c r="B204" s="13"/>
      <c r="C204" s="13"/>
      <c r="D204" s="13"/>
      <c r="E204" s="6"/>
      <c r="F204" s="86"/>
      <c r="G204" s="6"/>
    </row>
    <row r="205" spans="1:7" ht="15" customHeight="1">
      <c r="A205" s="76"/>
      <c r="B205" s="13"/>
      <c r="C205" s="13"/>
      <c r="D205" s="13"/>
      <c r="E205" s="6"/>
      <c r="F205" s="86"/>
      <c r="G205" s="6"/>
    </row>
    <row r="206" spans="1:7" ht="15" customHeight="1">
      <c r="A206" s="76"/>
      <c r="B206" s="13"/>
      <c r="C206" s="13"/>
      <c r="D206" s="13"/>
      <c r="E206" s="6"/>
      <c r="F206" s="86"/>
      <c r="G206" s="6"/>
    </row>
    <row r="207" spans="1:7" ht="15" customHeight="1">
      <c r="A207" s="76"/>
      <c r="B207" s="13"/>
      <c r="C207" s="13"/>
      <c r="D207" s="13"/>
      <c r="E207" s="6"/>
      <c r="F207" s="86"/>
      <c r="G207" s="6"/>
    </row>
    <row r="208" spans="1:7" ht="15" customHeight="1">
      <c r="A208" s="76"/>
      <c r="B208" s="13"/>
      <c r="C208" s="13"/>
      <c r="D208" s="13"/>
      <c r="E208" s="6"/>
      <c r="F208" s="86"/>
      <c r="G208" s="6"/>
    </row>
    <row r="209" spans="1:7" ht="15" customHeight="1">
      <c r="A209" s="76"/>
      <c r="B209" s="13"/>
      <c r="C209" s="13"/>
      <c r="D209" s="13"/>
      <c r="E209" s="6"/>
      <c r="F209" s="86"/>
      <c r="G209" s="6"/>
    </row>
    <row r="210" spans="1:7" ht="15" customHeight="1">
      <c r="A210" s="76"/>
      <c r="B210" s="13"/>
      <c r="C210" s="13"/>
      <c r="D210" s="13"/>
      <c r="E210" s="6"/>
      <c r="F210" s="86"/>
      <c r="G210" s="6"/>
    </row>
    <row r="211" spans="1:7" ht="15" customHeight="1">
      <c r="A211" s="76"/>
      <c r="B211" s="13"/>
      <c r="C211" s="13"/>
      <c r="D211" s="13"/>
      <c r="E211" s="6"/>
      <c r="F211" s="86"/>
      <c r="G211" s="6"/>
    </row>
    <row r="212" spans="1:7" ht="15" customHeight="1">
      <c r="A212" s="76"/>
      <c r="B212" s="13"/>
      <c r="C212" s="13"/>
      <c r="D212" s="13"/>
      <c r="E212" s="6"/>
      <c r="F212" s="86"/>
      <c r="G212" s="6"/>
    </row>
    <row r="213" spans="1:7" ht="15" customHeight="1">
      <c r="A213" s="76"/>
      <c r="B213" s="13"/>
      <c r="C213" s="13"/>
      <c r="D213" s="13"/>
      <c r="E213" s="6"/>
      <c r="F213" s="86"/>
      <c r="G213" s="6"/>
    </row>
    <row r="214" spans="1:7" ht="15" customHeight="1">
      <c r="A214" s="76"/>
      <c r="B214" s="13"/>
      <c r="C214" s="13"/>
      <c r="D214" s="13"/>
      <c r="E214" s="6"/>
      <c r="F214" s="86"/>
      <c r="G214" s="6"/>
    </row>
    <row r="215" spans="1:7" ht="15" customHeight="1">
      <c r="A215" s="76"/>
      <c r="B215" s="13"/>
      <c r="C215" s="13"/>
      <c r="D215" s="13"/>
      <c r="E215" s="6"/>
      <c r="F215" s="86"/>
      <c r="G215" s="6"/>
    </row>
    <row r="216" spans="1:7" ht="15" customHeight="1">
      <c r="A216" s="76"/>
      <c r="B216" s="13"/>
      <c r="C216" s="13"/>
      <c r="D216" s="13"/>
      <c r="E216" s="6"/>
      <c r="F216" s="86"/>
      <c r="G216" s="6"/>
    </row>
    <row r="217" spans="1:7" ht="15" customHeight="1">
      <c r="A217" s="76"/>
      <c r="B217" s="13"/>
      <c r="C217" s="13"/>
      <c r="D217" s="13"/>
      <c r="E217" s="6"/>
      <c r="F217" s="86"/>
      <c r="G217" s="6"/>
    </row>
    <row r="218" spans="1:7" ht="15" customHeight="1">
      <c r="A218" s="76"/>
      <c r="B218" s="13"/>
      <c r="C218" s="13"/>
      <c r="D218" s="13"/>
      <c r="E218" s="6"/>
      <c r="F218" s="86"/>
      <c r="G218" s="6"/>
    </row>
    <row r="219" spans="1:7" ht="15" customHeight="1">
      <c r="A219" s="76"/>
      <c r="B219" s="13"/>
      <c r="C219" s="13"/>
      <c r="D219" s="13"/>
      <c r="E219" s="6"/>
      <c r="F219" s="86"/>
      <c r="G219" s="6"/>
    </row>
    <row r="220" spans="1:7" ht="15" customHeight="1">
      <c r="A220" s="76"/>
      <c r="B220" s="13"/>
      <c r="C220" s="13"/>
      <c r="D220" s="13"/>
      <c r="E220" s="6"/>
      <c r="F220" s="86"/>
      <c r="G220" s="6"/>
    </row>
    <row r="221" spans="1:7" ht="15" customHeight="1">
      <c r="A221" s="76"/>
      <c r="B221" s="13"/>
      <c r="C221" s="13"/>
      <c r="D221" s="13"/>
      <c r="E221" s="6"/>
      <c r="F221" s="86"/>
      <c r="G221" s="6"/>
    </row>
    <row r="222" spans="1:7" ht="15" customHeight="1">
      <c r="A222" s="76"/>
      <c r="B222" s="13"/>
      <c r="C222" s="13"/>
      <c r="D222" s="13"/>
      <c r="E222" s="6"/>
      <c r="F222" s="86"/>
      <c r="G222" s="6"/>
    </row>
    <row r="223" spans="1:7" ht="15" customHeight="1">
      <c r="A223" s="76"/>
      <c r="B223" s="13"/>
      <c r="C223" s="13"/>
      <c r="D223" s="13"/>
      <c r="E223" s="6"/>
      <c r="F223" s="86"/>
      <c r="G223" s="6"/>
    </row>
    <row r="224" spans="1:7" ht="15" customHeight="1">
      <c r="A224" s="76"/>
      <c r="B224" s="13"/>
      <c r="C224" s="13"/>
      <c r="D224" s="13"/>
      <c r="E224" s="6"/>
      <c r="F224" s="86"/>
      <c r="G224" s="6"/>
    </row>
    <row r="225" spans="1:7" ht="15" customHeight="1">
      <c r="A225" s="76"/>
      <c r="B225" s="13"/>
      <c r="C225" s="13"/>
      <c r="D225" s="13"/>
      <c r="E225" s="6"/>
      <c r="F225" s="86"/>
      <c r="G225" s="6"/>
    </row>
    <row r="226" spans="1:7" ht="15" customHeight="1">
      <c r="A226" s="76"/>
      <c r="B226" s="13"/>
      <c r="C226" s="13"/>
      <c r="D226" s="13"/>
      <c r="E226" s="6"/>
      <c r="F226" s="86"/>
      <c r="G226" s="6"/>
    </row>
    <row r="227" spans="1:7" ht="15" customHeight="1">
      <c r="A227" s="76"/>
      <c r="B227" s="13"/>
      <c r="C227" s="13"/>
      <c r="D227" s="13"/>
      <c r="E227" s="6"/>
      <c r="F227" s="86"/>
      <c r="G227" s="6"/>
    </row>
    <row r="228" spans="1:7" ht="15" customHeight="1">
      <c r="A228" s="76"/>
      <c r="B228" s="13"/>
      <c r="C228" s="13"/>
      <c r="D228" s="13"/>
      <c r="E228" s="6"/>
      <c r="F228" s="86"/>
      <c r="G228" s="6"/>
    </row>
    <row r="229" spans="1:7" ht="15" customHeight="1">
      <c r="A229" s="76"/>
      <c r="B229" s="13"/>
      <c r="C229" s="13"/>
      <c r="D229" s="13"/>
      <c r="E229" s="6"/>
      <c r="F229" s="86"/>
      <c r="G229" s="6"/>
    </row>
    <row r="230" spans="1:7" ht="15" customHeight="1">
      <c r="A230" s="76"/>
      <c r="B230" s="13"/>
      <c r="C230" s="13"/>
      <c r="D230" s="13"/>
      <c r="E230" s="6"/>
      <c r="F230" s="86"/>
      <c r="G230" s="6"/>
    </row>
    <row r="231" spans="1:7" ht="15" customHeight="1">
      <c r="A231" s="76"/>
      <c r="B231" s="13"/>
      <c r="C231" s="13"/>
      <c r="D231" s="13"/>
      <c r="E231" s="6"/>
      <c r="F231" s="86"/>
      <c r="G231" s="6"/>
    </row>
    <row r="232" spans="1:7" ht="15" customHeight="1">
      <c r="A232" s="76"/>
      <c r="B232" s="13"/>
      <c r="C232" s="13"/>
      <c r="D232" s="13"/>
      <c r="E232" s="6"/>
      <c r="F232" s="86"/>
      <c r="G232" s="6"/>
    </row>
    <row r="233" spans="1:7" ht="15" customHeight="1">
      <c r="A233" s="76"/>
      <c r="B233" s="13"/>
      <c r="C233" s="13"/>
      <c r="D233" s="13"/>
      <c r="E233" s="6"/>
      <c r="F233" s="86"/>
      <c r="G233" s="6"/>
    </row>
    <row r="234" spans="1:7" ht="15" customHeight="1">
      <c r="A234" s="76"/>
      <c r="B234" s="13"/>
      <c r="C234" s="13"/>
      <c r="D234" s="13"/>
      <c r="E234" s="6"/>
      <c r="F234" s="86"/>
      <c r="G234" s="6"/>
    </row>
    <row r="235" spans="1:7" ht="15" customHeight="1">
      <c r="A235" s="76"/>
      <c r="B235" s="13"/>
      <c r="C235" s="13"/>
      <c r="D235" s="13"/>
      <c r="E235" s="6"/>
      <c r="F235" s="86"/>
      <c r="G235" s="6"/>
    </row>
    <row r="236" spans="1:7" ht="15" customHeight="1">
      <c r="A236" s="76"/>
      <c r="B236" s="13"/>
      <c r="C236" s="13"/>
      <c r="D236" s="13"/>
      <c r="E236" s="6"/>
      <c r="F236" s="86"/>
      <c r="G236" s="6"/>
    </row>
    <row r="237" spans="1:7" ht="15" customHeight="1">
      <c r="A237" s="76"/>
      <c r="B237" s="13"/>
      <c r="C237" s="13"/>
      <c r="D237" s="13"/>
      <c r="E237" s="6"/>
      <c r="F237" s="86"/>
      <c r="G237" s="6"/>
    </row>
    <row r="238" spans="1:7" ht="15" customHeight="1">
      <c r="A238" s="76"/>
      <c r="B238" s="13"/>
      <c r="C238" s="13"/>
      <c r="D238" s="13"/>
      <c r="E238" s="6"/>
      <c r="F238" s="86"/>
      <c r="G238" s="6"/>
    </row>
    <row r="239" spans="1:7" ht="15" customHeight="1">
      <c r="A239" s="76"/>
      <c r="B239" s="13"/>
      <c r="C239" s="13"/>
      <c r="D239" s="13"/>
      <c r="E239" s="6"/>
      <c r="F239" s="86"/>
      <c r="G239" s="6"/>
    </row>
    <row r="240" spans="1:7" ht="15" customHeight="1">
      <c r="A240" s="76"/>
      <c r="B240" s="13"/>
      <c r="C240" s="13"/>
      <c r="D240" s="13"/>
      <c r="E240" s="6"/>
      <c r="F240" s="86"/>
      <c r="G240" s="6"/>
    </row>
    <row r="241" spans="1:7" ht="15" customHeight="1">
      <c r="A241" s="76"/>
      <c r="B241" s="13"/>
      <c r="C241" s="13"/>
      <c r="D241" s="13"/>
      <c r="E241" s="6"/>
      <c r="F241" s="86"/>
      <c r="G241" s="6"/>
    </row>
    <row r="242" spans="1:7" ht="15" customHeight="1">
      <c r="A242" s="76"/>
      <c r="B242" s="13"/>
      <c r="C242" s="13"/>
      <c r="D242" s="13"/>
      <c r="E242" s="6"/>
      <c r="F242" s="86"/>
      <c r="G242" s="6"/>
    </row>
    <row r="243" spans="1:7" ht="15" customHeight="1">
      <c r="A243" s="76"/>
      <c r="B243" s="13"/>
      <c r="C243" s="13"/>
      <c r="D243" s="13"/>
      <c r="E243" s="6"/>
      <c r="F243" s="86"/>
      <c r="G243" s="6"/>
    </row>
    <row r="244" spans="1:7" ht="15" customHeight="1">
      <c r="A244" s="76"/>
      <c r="B244" s="13"/>
      <c r="C244" s="13"/>
      <c r="D244" s="13"/>
      <c r="E244" s="6"/>
      <c r="F244" s="86"/>
      <c r="G244" s="6"/>
    </row>
    <row r="245" spans="1:7" ht="15" customHeight="1">
      <c r="A245" s="76"/>
      <c r="B245" s="13"/>
      <c r="C245" s="13"/>
      <c r="D245" s="13"/>
      <c r="E245" s="6"/>
      <c r="F245" s="86"/>
      <c r="G245" s="6"/>
    </row>
    <row r="246" spans="1:7" ht="15" customHeight="1">
      <c r="A246" s="76"/>
      <c r="B246" s="13"/>
      <c r="C246" s="13"/>
      <c r="D246" s="13"/>
      <c r="E246" s="6"/>
      <c r="F246" s="86"/>
      <c r="G246" s="6"/>
    </row>
    <row r="247" spans="1:7" ht="15" customHeight="1">
      <c r="A247" s="76"/>
      <c r="B247" s="13"/>
      <c r="C247" s="13"/>
      <c r="D247" s="13"/>
      <c r="E247" s="6"/>
      <c r="F247" s="86"/>
      <c r="G247" s="6"/>
    </row>
    <row r="248" spans="1:7" ht="15" customHeight="1">
      <c r="A248" s="76"/>
      <c r="B248" s="13"/>
      <c r="C248" s="13"/>
      <c r="D248" s="13"/>
      <c r="E248" s="6"/>
      <c r="F248" s="86"/>
      <c r="G248" s="6"/>
    </row>
    <row r="249" spans="1:7" ht="15" customHeight="1">
      <c r="A249" s="76"/>
      <c r="B249" s="13"/>
      <c r="C249" s="13"/>
      <c r="D249" s="13"/>
      <c r="E249" s="6"/>
      <c r="F249" s="86"/>
      <c r="G249" s="6"/>
    </row>
    <row r="250" spans="1:7" ht="15" customHeight="1">
      <c r="A250" s="76"/>
      <c r="B250" s="13"/>
      <c r="C250" s="13"/>
      <c r="D250" s="13"/>
      <c r="E250" s="6"/>
      <c r="F250" s="86"/>
      <c r="G250" s="6"/>
    </row>
    <row r="251" spans="1:7">
      <c r="A251" s="76"/>
      <c r="B251" s="13"/>
      <c r="C251" s="13"/>
      <c r="D251" s="13"/>
      <c r="E251" s="6"/>
      <c r="F251" s="86"/>
      <c r="G251" s="6"/>
    </row>
    <row r="252" spans="1:7">
      <c r="A252" s="76"/>
      <c r="B252" s="13"/>
      <c r="C252" s="13"/>
      <c r="D252" s="13"/>
      <c r="E252" s="6"/>
      <c r="F252" s="86"/>
      <c r="G252" s="6"/>
    </row>
    <row r="253" spans="1:7">
      <c r="A253" s="76"/>
      <c r="B253" s="13"/>
      <c r="C253" s="13"/>
      <c r="D253" s="13"/>
      <c r="E253" s="6"/>
      <c r="F253" s="86"/>
      <c r="G253" s="6"/>
    </row>
    <row r="254" spans="1:7">
      <c r="A254" s="76"/>
      <c r="B254" s="13"/>
      <c r="C254" s="13"/>
      <c r="D254" s="13"/>
      <c r="E254" s="6"/>
      <c r="F254" s="86"/>
      <c r="G254" s="6"/>
    </row>
    <row r="255" spans="1:7">
      <c r="A255" s="76"/>
      <c r="B255" s="13"/>
      <c r="C255" s="13"/>
      <c r="D255" s="13"/>
      <c r="E255" s="6"/>
      <c r="F255" s="86"/>
      <c r="G255" s="6"/>
    </row>
    <row r="256" spans="1:7">
      <c r="A256" s="76"/>
      <c r="B256" s="13"/>
      <c r="C256" s="13"/>
      <c r="D256" s="13"/>
      <c r="E256" s="6"/>
      <c r="F256" s="86"/>
      <c r="G256" s="6"/>
    </row>
    <row r="257" spans="1:7">
      <c r="A257" s="76"/>
      <c r="B257" s="13"/>
      <c r="C257" s="13"/>
      <c r="D257" s="13"/>
      <c r="E257" s="6"/>
      <c r="F257" s="86"/>
      <c r="G257" s="6"/>
    </row>
    <row r="258" spans="1:7">
      <c r="A258" s="76"/>
      <c r="B258" s="13"/>
      <c r="C258" s="13"/>
      <c r="D258" s="13"/>
      <c r="E258" s="6"/>
      <c r="F258" s="86"/>
      <c r="G258" s="6"/>
    </row>
    <row r="259" spans="1:7">
      <c r="A259" s="76"/>
      <c r="B259" s="13"/>
      <c r="C259" s="13"/>
      <c r="D259" s="13"/>
      <c r="E259" s="6"/>
      <c r="F259" s="86"/>
      <c r="G259" s="6"/>
    </row>
    <row r="260" spans="1:7">
      <c r="A260" s="76"/>
      <c r="B260" s="13"/>
      <c r="C260" s="13"/>
      <c r="D260" s="13"/>
      <c r="E260" s="6"/>
      <c r="F260" s="86"/>
      <c r="G260" s="6"/>
    </row>
    <row r="261" spans="1:7">
      <c r="A261" s="76"/>
      <c r="B261" s="13"/>
      <c r="C261" s="13"/>
      <c r="D261" s="13"/>
      <c r="E261" s="6"/>
      <c r="F261" s="86"/>
      <c r="G261" s="6"/>
    </row>
    <row r="262" spans="1:7">
      <c r="A262" s="76"/>
      <c r="B262" s="13"/>
      <c r="C262" s="13"/>
      <c r="D262" s="13"/>
      <c r="E262" s="6"/>
      <c r="F262" s="86"/>
      <c r="G262" s="6"/>
    </row>
    <row r="263" spans="1:7">
      <c r="A263" s="76"/>
      <c r="B263" s="13"/>
      <c r="C263" s="13"/>
      <c r="D263" s="13"/>
      <c r="E263" s="6"/>
      <c r="F263" s="86"/>
      <c r="G263" s="6"/>
    </row>
    <row r="264" spans="1:7">
      <c r="A264" s="76"/>
      <c r="B264" s="13"/>
      <c r="C264" s="13"/>
      <c r="D264" s="13"/>
      <c r="E264" s="6"/>
      <c r="F264" s="86"/>
      <c r="G264" s="6"/>
    </row>
    <row r="265" spans="1:7">
      <c r="A265" s="76"/>
      <c r="B265" s="13"/>
      <c r="C265" s="13"/>
      <c r="D265" s="13"/>
      <c r="E265" s="6"/>
      <c r="F265" s="86"/>
      <c r="G265" s="6"/>
    </row>
    <row r="266" spans="1:7">
      <c r="A266" s="76"/>
      <c r="B266" s="13"/>
      <c r="C266" s="13"/>
      <c r="D266" s="13"/>
      <c r="E266" s="6"/>
      <c r="F266" s="86"/>
      <c r="G266" s="6"/>
    </row>
    <row r="267" spans="1:7">
      <c r="A267" s="76"/>
      <c r="B267" s="13"/>
      <c r="C267" s="13"/>
      <c r="D267" s="13"/>
      <c r="E267" s="6"/>
      <c r="F267" s="86"/>
      <c r="G267" s="6"/>
    </row>
    <row r="268" spans="1:7">
      <c r="A268" s="76"/>
      <c r="B268" s="13"/>
      <c r="C268" s="13"/>
      <c r="D268" s="13"/>
      <c r="E268" s="6"/>
      <c r="F268" s="86"/>
      <c r="G268" s="6"/>
    </row>
    <row r="269" spans="1:7">
      <c r="A269" s="76"/>
      <c r="B269" s="13"/>
      <c r="C269" s="13"/>
      <c r="D269" s="13"/>
      <c r="E269" s="6"/>
      <c r="F269" s="86"/>
      <c r="G269" s="6"/>
    </row>
    <row r="270" spans="1:7">
      <c r="A270" s="76"/>
      <c r="B270" s="13"/>
      <c r="C270" s="13"/>
      <c r="D270" s="13"/>
      <c r="E270" s="6"/>
      <c r="F270" s="86"/>
      <c r="G270" s="6"/>
    </row>
    <row r="271" spans="1:7">
      <c r="A271" s="76"/>
      <c r="B271" s="13"/>
      <c r="C271" s="13"/>
      <c r="D271" s="13"/>
      <c r="E271" s="6"/>
      <c r="F271" s="86"/>
      <c r="G271" s="6"/>
    </row>
    <row r="272" spans="1:7">
      <c r="A272" s="76"/>
      <c r="B272" s="13"/>
      <c r="C272" s="13"/>
      <c r="D272" s="13"/>
      <c r="E272" s="6"/>
      <c r="F272" s="86"/>
      <c r="G272" s="6"/>
    </row>
    <row r="273" spans="1:7">
      <c r="A273" s="76"/>
      <c r="B273" s="13"/>
      <c r="C273" s="13"/>
      <c r="D273" s="13"/>
      <c r="E273" s="6"/>
      <c r="F273" s="86"/>
      <c r="G273" s="6"/>
    </row>
    <row r="274" spans="1:7">
      <c r="A274" s="76"/>
      <c r="B274" s="13"/>
      <c r="C274" s="13"/>
      <c r="D274" s="13"/>
      <c r="E274" s="6"/>
      <c r="F274" s="86"/>
      <c r="G274" s="6"/>
    </row>
    <row r="275" spans="1:7">
      <c r="A275" s="76"/>
      <c r="B275" s="13"/>
      <c r="C275" s="13"/>
      <c r="D275" s="13"/>
      <c r="E275" s="6"/>
      <c r="F275" s="86"/>
      <c r="G275" s="6"/>
    </row>
    <row r="276" spans="1:7">
      <c r="A276" s="76"/>
      <c r="B276" s="13"/>
      <c r="C276" s="13"/>
      <c r="D276" s="13"/>
      <c r="E276" s="6"/>
      <c r="F276" s="86"/>
      <c r="G276" s="6"/>
    </row>
    <row r="277" spans="1:7">
      <c r="A277" s="76"/>
      <c r="B277" s="13"/>
      <c r="C277" s="13"/>
      <c r="D277" s="13"/>
      <c r="E277" s="6"/>
      <c r="F277" s="86"/>
      <c r="G277" s="6"/>
    </row>
    <row r="278" spans="1:7">
      <c r="A278" s="76"/>
      <c r="B278" s="13"/>
      <c r="C278" s="13"/>
      <c r="D278" s="13"/>
      <c r="E278" s="6"/>
      <c r="F278" s="86"/>
      <c r="G278" s="6"/>
    </row>
    <row r="279" spans="1:7">
      <c r="A279" s="76"/>
      <c r="B279" s="13"/>
      <c r="C279" s="13"/>
      <c r="D279" s="13"/>
      <c r="E279" s="6"/>
      <c r="F279" s="86"/>
      <c r="G279" s="6"/>
    </row>
    <row r="280" spans="1:7">
      <c r="A280" s="76"/>
      <c r="B280" s="13"/>
      <c r="C280" s="13"/>
      <c r="D280" s="13"/>
      <c r="E280" s="6"/>
      <c r="F280" s="86"/>
      <c r="G280" s="6"/>
    </row>
    <row r="281" spans="1:7">
      <c r="A281" s="76"/>
      <c r="B281" s="13"/>
      <c r="C281" s="13"/>
      <c r="D281" s="13"/>
      <c r="E281" s="6"/>
      <c r="F281" s="86"/>
      <c r="G281" s="6"/>
    </row>
    <row r="282" spans="1:7">
      <c r="A282" s="76"/>
      <c r="B282" s="13"/>
      <c r="C282" s="13"/>
      <c r="D282" s="13"/>
      <c r="E282" s="6"/>
      <c r="F282" s="86"/>
      <c r="G282" s="6"/>
    </row>
    <row r="283" spans="1:7">
      <c r="A283" s="76"/>
      <c r="B283" s="13"/>
      <c r="C283" s="13"/>
      <c r="D283" s="13"/>
      <c r="E283" s="6"/>
      <c r="F283" s="86"/>
      <c r="G283" s="6"/>
    </row>
    <row r="284" spans="1:7">
      <c r="A284" s="76"/>
      <c r="B284" s="13"/>
      <c r="C284" s="13"/>
      <c r="D284" s="13"/>
      <c r="E284" s="6"/>
      <c r="F284" s="86"/>
      <c r="G284" s="6"/>
    </row>
    <row r="285" spans="1:7">
      <c r="A285" s="76"/>
      <c r="B285" s="13"/>
      <c r="C285" s="13"/>
      <c r="D285" s="13"/>
      <c r="E285" s="6"/>
      <c r="F285" s="86"/>
      <c r="G285" s="6"/>
    </row>
    <row r="286" spans="1:7">
      <c r="A286" s="76"/>
      <c r="B286" s="13"/>
      <c r="C286" s="13"/>
      <c r="D286" s="13"/>
      <c r="E286" s="6"/>
      <c r="F286" s="86"/>
      <c r="G286" s="6"/>
    </row>
    <row r="287" spans="1:7">
      <c r="A287" s="76"/>
      <c r="B287" s="13"/>
      <c r="C287" s="13"/>
      <c r="D287" s="13"/>
      <c r="E287" s="6"/>
      <c r="F287" s="86"/>
      <c r="G287" s="6"/>
    </row>
    <row r="288" spans="1:7">
      <c r="A288" s="76"/>
      <c r="B288" s="13"/>
      <c r="C288" s="13"/>
      <c r="D288" s="13"/>
      <c r="E288" s="6"/>
      <c r="F288" s="86"/>
      <c r="G288" s="6"/>
    </row>
    <row r="289" spans="1:7">
      <c r="A289" s="76"/>
      <c r="B289" s="13"/>
      <c r="C289" s="13"/>
      <c r="D289" s="13"/>
      <c r="E289" s="6"/>
      <c r="F289" s="86"/>
      <c r="G289" s="6"/>
    </row>
    <row r="290" spans="1:7">
      <c r="A290" s="76"/>
      <c r="B290" s="13"/>
      <c r="C290" s="13"/>
      <c r="D290" s="13"/>
      <c r="E290" s="6"/>
      <c r="F290" s="86"/>
      <c r="G290" s="6"/>
    </row>
    <row r="291" spans="1:7">
      <c r="A291" s="76"/>
      <c r="B291" s="13"/>
      <c r="C291" s="13"/>
      <c r="D291" s="13"/>
      <c r="E291" s="6"/>
      <c r="F291" s="86"/>
      <c r="G291" s="6"/>
    </row>
    <row r="292" spans="1:7">
      <c r="A292" s="76"/>
      <c r="B292" s="13"/>
      <c r="C292" s="13"/>
      <c r="D292" s="13"/>
      <c r="E292" s="6"/>
      <c r="F292" s="86"/>
      <c r="G292" s="6"/>
    </row>
    <row r="293" spans="1:7">
      <c r="A293" s="76"/>
      <c r="B293" s="13"/>
      <c r="C293" s="13"/>
      <c r="D293" s="13"/>
      <c r="E293" s="6"/>
      <c r="F293" s="86"/>
      <c r="G293" s="6"/>
    </row>
    <row r="294" spans="1:7">
      <c r="A294" s="76"/>
      <c r="B294" s="13"/>
      <c r="C294" s="13"/>
      <c r="D294" s="13"/>
      <c r="E294" s="6"/>
      <c r="F294" s="86"/>
      <c r="G294" s="6"/>
    </row>
    <row r="295" spans="1:7">
      <c r="A295" s="76"/>
      <c r="B295" s="13"/>
      <c r="C295" s="13"/>
      <c r="D295" s="13"/>
      <c r="E295" s="6"/>
      <c r="F295" s="86"/>
      <c r="G295" s="6"/>
    </row>
    <row r="296" spans="1:7">
      <c r="A296" s="76"/>
      <c r="B296" s="13"/>
      <c r="C296" s="13"/>
      <c r="D296" s="13"/>
      <c r="E296" s="6"/>
      <c r="F296" s="86"/>
      <c r="G296" s="6"/>
    </row>
    <row r="297" spans="1:7">
      <c r="A297" s="76"/>
      <c r="B297" s="13"/>
      <c r="C297" s="13"/>
      <c r="D297" s="13"/>
      <c r="E297" s="6"/>
      <c r="F297" s="86"/>
      <c r="G297" s="6"/>
    </row>
    <row r="298" spans="1:7">
      <c r="A298" s="76"/>
      <c r="B298" s="13"/>
      <c r="C298" s="13"/>
      <c r="D298" s="13"/>
      <c r="E298" s="6"/>
      <c r="F298" s="86"/>
      <c r="G298" s="6"/>
    </row>
    <row r="299" spans="1:7">
      <c r="A299" s="76"/>
      <c r="B299" s="13"/>
      <c r="C299" s="13"/>
      <c r="D299" s="13"/>
      <c r="E299" s="6"/>
      <c r="F299" s="86"/>
      <c r="G299" s="6"/>
    </row>
    <row r="300" spans="1:7">
      <c r="A300" s="76"/>
      <c r="B300" s="13"/>
      <c r="C300" s="13"/>
      <c r="D300" s="13"/>
      <c r="E300" s="6"/>
      <c r="F300" s="86"/>
      <c r="G300" s="6"/>
    </row>
    <row r="301" spans="1:7">
      <c r="A301" s="76"/>
      <c r="B301" s="13"/>
      <c r="C301" s="13"/>
      <c r="D301" s="13"/>
      <c r="E301" s="6"/>
      <c r="F301" s="86"/>
      <c r="G301" s="6"/>
    </row>
    <row r="302" spans="1:7">
      <c r="A302" s="76"/>
      <c r="B302" s="13"/>
      <c r="C302" s="13"/>
      <c r="D302" s="13"/>
      <c r="E302" s="6"/>
      <c r="F302" s="86"/>
      <c r="G302" s="6"/>
    </row>
    <row r="303" spans="1:7">
      <c r="A303" s="76"/>
      <c r="B303" s="13"/>
      <c r="C303" s="13"/>
      <c r="D303" s="13"/>
      <c r="E303" s="6"/>
      <c r="F303" s="86"/>
      <c r="G303" s="6"/>
    </row>
    <row r="304" spans="1:7">
      <c r="A304" s="76"/>
      <c r="B304" s="13"/>
      <c r="C304" s="13"/>
      <c r="D304" s="13"/>
      <c r="E304" s="6"/>
      <c r="F304" s="86"/>
      <c r="G304" s="6"/>
    </row>
    <row r="305" spans="1:7">
      <c r="A305" s="76"/>
      <c r="B305" s="13"/>
      <c r="C305" s="13"/>
      <c r="D305" s="13"/>
      <c r="E305" s="6"/>
      <c r="F305" s="86"/>
      <c r="G305" s="6"/>
    </row>
    <row r="306" spans="1:7">
      <c r="A306" s="76"/>
      <c r="B306" s="13"/>
      <c r="C306" s="13"/>
      <c r="D306" s="13"/>
      <c r="E306" s="6"/>
      <c r="F306" s="86"/>
      <c r="G306" s="6"/>
    </row>
    <row r="307" spans="1:7">
      <c r="A307" s="76"/>
      <c r="B307" s="13"/>
      <c r="C307" s="13"/>
      <c r="D307" s="13"/>
      <c r="E307" s="6"/>
      <c r="F307" s="86"/>
      <c r="G307" s="6"/>
    </row>
    <row r="308" spans="1:7">
      <c r="A308" s="76"/>
      <c r="B308" s="13"/>
      <c r="C308" s="13"/>
      <c r="D308" s="13"/>
      <c r="E308" s="6"/>
      <c r="F308" s="86"/>
      <c r="G308" s="6"/>
    </row>
    <row r="309" spans="1:7">
      <c r="A309" s="76"/>
      <c r="B309" s="13"/>
      <c r="C309" s="13"/>
      <c r="D309" s="13"/>
      <c r="E309" s="6"/>
      <c r="F309" s="86"/>
      <c r="G309" s="6"/>
    </row>
    <row r="310" spans="1:7">
      <c r="A310" s="76"/>
      <c r="B310" s="13"/>
      <c r="C310" s="13"/>
      <c r="D310" s="13"/>
      <c r="E310" s="6"/>
      <c r="F310" s="86"/>
      <c r="G310" s="6"/>
    </row>
    <row r="311" spans="1:7">
      <c r="A311" s="76"/>
      <c r="B311" s="13"/>
      <c r="C311" s="13"/>
      <c r="D311" s="13"/>
      <c r="E311" s="6"/>
      <c r="F311" s="86"/>
      <c r="G311" s="6"/>
    </row>
    <row r="312" spans="1:7">
      <c r="A312" s="76"/>
      <c r="B312" s="13"/>
      <c r="C312" s="13"/>
      <c r="D312" s="13"/>
      <c r="E312" s="6"/>
      <c r="F312" s="86"/>
      <c r="G312" s="6"/>
    </row>
    <row r="313" spans="1:7">
      <c r="A313" s="76"/>
      <c r="B313" s="13"/>
      <c r="C313" s="13"/>
      <c r="D313" s="13"/>
      <c r="E313" s="6"/>
      <c r="F313" s="86"/>
      <c r="G313" s="6"/>
    </row>
    <row r="314" spans="1:7">
      <c r="A314" s="76"/>
      <c r="B314" s="13"/>
      <c r="C314" s="13"/>
      <c r="D314" s="13"/>
      <c r="E314" s="6"/>
      <c r="F314" s="86"/>
      <c r="G314" s="6"/>
    </row>
    <row r="315" spans="1:7">
      <c r="A315" s="76"/>
      <c r="B315" s="13"/>
      <c r="C315" s="13"/>
      <c r="D315" s="13"/>
      <c r="E315" s="6"/>
      <c r="F315" s="86"/>
      <c r="G315" s="6"/>
    </row>
    <row r="316" spans="1:7">
      <c r="A316" s="76"/>
      <c r="B316" s="13"/>
      <c r="C316" s="13"/>
      <c r="D316" s="13"/>
      <c r="E316" s="6"/>
      <c r="F316" s="86"/>
      <c r="G316" s="6"/>
    </row>
    <row r="317" spans="1:7">
      <c r="A317" s="76"/>
      <c r="B317" s="13"/>
      <c r="C317" s="13"/>
      <c r="D317" s="13"/>
      <c r="E317" s="6"/>
      <c r="F317" s="86"/>
      <c r="G317" s="6"/>
    </row>
    <row r="318" spans="1:7">
      <c r="A318" s="76"/>
      <c r="B318" s="13"/>
      <c r="C318" s="13"/>
      <c r="D318" s="13"/>
      <c r="E318" s="6"/>
      <c r="F318" s="86"/>
      <c r="G318" s="6"/>
    </row>
    <row r="319" spans="1:7">
      <c r="A319" s="76"/>
      <c r="B319" s="13"/>
      <c r="C319" s="13"/>
      <c r="D319" s="13"/>
      <c r="E319" s="6"/>
      <c r="F319" s="86"/>
      <c r="G319" s="6"/>
    </row>
    <row r="320" spans="1:7">
      <c r="A320" s="76"/>
      <c r="B320" s="13"/>
      <c r="C320" s="13"/>
      <c r="D320" s="13"/>
      <c r="E320" s="6"/>
      <c r="F320" s="86"/>
      <c r="G320" s="6"/>
    </row>
    <row r="321" spans="1:7">
      <c r="A321" s="76"/>
      <c r="B321" s="13"/>
      <c r="C321" s="13"/>
      <c r="D321" s="13"/>
      <c r="E321" s="6"/>
      <c r="F321" s="86"/>
      <c r="G321" s="6"/>
    </row>
    <row r="322" spans="1:7">
      <c r="A322" s="76"/>
      <c r="B322" s="13"/>
      <c r="C322" s="13"/>
      <c r="D322" s="13"/>
      <c r="E322" s="6"/>
      <c r="F322" s="86"/>
      <c r="G322" s="6"/>
    </row>
    <row r="323" spans="1:7">
      <c r="A323" s="76"/>
      <c r="B323" s="13"/>
      <c r="C323" s="13"/>
      <c r="D323" s="13"/>
      <c r="E323" s="6"/>
      <c r="F323" s="86"/>
      <c r="G323" s="6"/>
    </row>
    <row r="324" spans="1:7">
      <c r="A324" s="76"/>
      <c r="B324" s="13"/>
      <c r="C324" s="13"/>
      <c r="D324" s="13"/>
      <c r="E324" s="6"/>
      <c r="F324" s="86"/>
      <c r="G324" s="6"/>
    </row>
    <row r="325" spans="1:7">
      <c r="A325" s="76"/>
      <c r="B325" s="13"/>
      <c r="C325" s="13"/>
      <c r="D325" s="13"/>
      <c r="E325" s="6"/>
      <c r="F325" s="86"/>
      <c r="G325" s="6"/>
    </row>
    <row r="326" spans="1:7">
      <c r="A326" s="76"/>
      <c r="B326" s="13"/>
      <c r="C326" s="13"/>
      <c r="D326" s="13"/>
      <c r="E326" s="6"/>
      <c r="F326" s="86"/>
      <c r="G326" s="6"/>
    </row>
    <row r="327" spans="1:7">
      <c r="A327" s="76"/>
      <c r="B327" s="13"/>
      <c r="C327" s="13"/>
      <c r="D327" s="13"/>
      <c r="E327" s="6"/>
      <c r="F327" s="86"/>
      <c r="G327" s="6"/>
    </row>
    <row r="328" spans="1:7">
      <c r="A328" s="76"/>
      <c r="B328" s="13"/>
      <c r="C328" s="13"/>
      <c r="D328" s="13"/>
      <c r="E328" s="6"/>
      <c r="F328" s="86"/>
      <c r="G328" s="6"/>
    </row>
    <row r="329" spans="1:7">
      <c r="A329" s="76"/>
      <c r="B329" s="13"/>
      <c r="C329" s="13"/>
      <c r="D329" s="13"/>
      <c r="E329" s="6"/>
      <c r="F329" s="86"/>
      <c r="G329" s="6"/>
    </row>
    <row r="330" spans="1:7">
      <c r="A330" s="76"/>
      <c r="B330" s="13"/>
      <c r="C330" s="13"/>
      <c r="D330" s="13"/>
      <c r="E330" s="6"/>
      <c r="F330" s="86"/>
      <c r="G330" s="6"/>
    </row>
    <row r="331" spans="1:7">
      <c r="A331" s="76"/>
      <c r="B331" s="13"/>
      <c r="C331" s="13"/>
      <c r="D331" s="13"/>
      <c r="E331" s="6"/>
      <c r="F331" s="86"/>
      <c r="G331" s="6"/>
    </row>
    <row r="332" spans="1:7">
      <c r="A332" s="76"/>
      <c r="B332" s="13"/>
      <c r="C332" s="13"/>
      <c r="D332" s="13"/>
      <c r="E332" s="6"/>
      <c r="F332" s="86"/>
      <c r="G332" s="6"/>
    </row>
    <row r="333" spans="1:7">
      <c r="A333" s="76"/>
      <c r="B333" s="13"/>
      <c r="C333" s="13"/>
      <c r="D333" s="13"/>
      <c r="E333" s="6"/>
      <c r="F333" s="86"/>
      <c r="G333" s="6"/>
    </row>
    <row r="334" spans="1:7">
      <c r="A334" s="76"/>
      <c r="B334" s="13"/>
      <c r="C334" s="13"/>
      <c r="D334" s="13"/>
      <c r="E334" s="6"/>
      <c r="F334" s="86"/>
      <c r="G334" s="6"/>
    </row>
    <row r="335" spans="1:7">
      <c r="A335" s="76"/>
      <c r="B335" s="13"/>
      <c r="C335" s="13"/>
      <c r="D335" s="13"/>
      <c r="E335" s="6"/>
      <c r="F335" s="86"/>
      <c r="G335" s="6"/>
    </row>
    <row r="336" spans="1:7">
      <c r="A336" s="76"/>
      <c r="B336" s="13"/>
      <c r="C336" s="13"/>
      <c r="D336" s="13"/>
      <c r="E336" s="6"/>
      <c r="F336" s="86"/>
      <c r="G336" s="6"/>
    </row>
    <row r="337" spans="1:7">
      <c r="A337" s="76"/>
      <c r="B337" s="13"/>
      <c r="C337" s="13"/>
      <c r="D337" s="13"/>
      <c r="E337" s="6"/>
      <c r="F337" s="86"/>
      <c r="G337" s="6"/>
    </row>
    <row r="338" spans="1:7">
      <c r="A338" s="76"/>
      <c r="B338" s="13"/>
      <c r="C338" s="13"/>
      <c r="D338" s="13"/>
      <c r="E338" s="6"/>
      <c r="F338" s="86"/>
      <c r="G338" s="6"/>
    </row>
    <row r="339" spans="1:7">
      <c r="A339" s="76"/>
      <c r="B339" s="13"/>
      <c r="C339" s="13"/>
      <c r="D339" s="13"/>
      <c r="E339" s="6"/>
      <c r="F339" s="86"/>
      <c r="G339" s="6"/>
    </row>
    <row r="340" spans="1:7">
      <c r="A340" s="76"/>
      <c r="B340" s="13"/>
      <c r="C340" s="13"/>
      <c r="D340" s="13"/>
      <c r="E340" s="6"/>
      <c r="F340" s="86"/>
      <c r="G340" s="6"/>
    </row>
    <row r="341" spans="1:7">
      <c r="A341" s="76"/>
      <c r="B341" s="13"/>
      <c r="C341" s="13"/>
      <c r="D341" s="13"/>
      <c r="E341" s="6"/>
      <c r="F341" s="86"/>
      <c r="G341" s="6"/>
    </row>
    <row r="342" spans="1:7">
      <c r="A342" s="76"/>
      <c r="B342" s="13"/>
      <c r="C342" s="13"/>
      <c r="D342" s="13"/>
      <c r="E342" s="6"/>
      <c r="F342" s="86"/>
      <c r="G342" s="6"/>
    </row>
    <row r="343" spans="1:7">
      <c r="A343" s="76"/>
      <c r="B343" s="13"/>
      <c r="C343" s="13"/>
      <c r="D343" s="13"/>
      <c r="E343" s="6"/>
      <c r="F343" s="86"/>
      <c r="G343" s="6"/>
    </row>
    <row r="344" spans="1:7">
      <c r="A344" s="76"/>
      <c r="B344" s="13"/>
      <c r="C344" s="13"/>
      <c r="D344" s="13"/>
      <c r="E344" s="6"/>
      <c r="F344" s="86"/>
      <c r="G344" s="6"/>
    </row>
    <row r="345" spans="1:7">
      <c r="A345" s="76"/>
      <c r="B345" s="13"/>
      <c r="C345" s="13"/>
      <c r="D345" s="13"/>
      <c r="E345" s="6"/>
      <c r="F345" s="86"/>
      <c r="G345" s="6"/>
    </row>
    <row r="346" spans="1:7">
      <c r="A346" s="76"/>
      <c r="B346" s="13"/>
      <c r="C346" s="13"/>
      <c r="D346" s="13"/>
      <c r="E346" s="6"/>
      <c r="F346" s="86"/>
      <c r="G346" s="6"/>
    </row>
    <row r="347" spans="1:7">
      <c r="A347" s="76"/>
      <c r="B347" s="13"/>
      <c r="C347" s="13"/>
      <c r="D347" s="13"/>
      <c r="E347" s="6"/>
      <c r="F347" s="86"/>
      <c r="G347" s="6"/>
    </row>
    <row r="348" spans="1:7">
      <c r="A348" s="76"/>
      <c r="B348" s="13"/>
      <c r="C348" s="13"/>
      <c r="D348" s="13"/>
      <c r="E348" s="6"/>
      <c r="F348" s="86"/>
      <c r="G348" s="6"/>
    </row>
    <row r="349" spans="1:7">
      <c r="A349" s="76"/>
      <c r="B349" s="13"/>
      <c r="C349" s="13"/>
      <c r="D349" s="13"/>
      <c r="E349" s="6"/>
      <c r="F349" s="86"/>
      <c r="G349" s="6"/>
    </row>
    <row r="350" spans="1:7">
      <c r="A350" s="76"/>
      <c r="B350" s="13"/>
      <c r="C350" s="13"/>
      <c r="D350" s="13"/>
      <c r="E350" s="6"/>
      <c r="F350" s="86"/>
      <c r="G350" s="6"/>
    </row>
    <row r="351" spans="1:7">
      <c r="A351" s="76"/>
      <c r="B351" s="13"/>
      <c r="C351" s="13"/>
      <c r="D351" s="13"/>
      <c r="E351" s="6"/>
      <c r="F351" s="86"/>
      <c r="G351" s="6"/>
    </row>
    <row r="352" spans="1:7">
      <c r="A352" s="76"/>
      <c r="B352" s="13"/>
      <c r="C352" s="13"/>
      <c r="D352" s="13"/>
      <c r="E352" s="6"/>
      <c r="F352" s="86"/>
      <c r="G352" s="6"/>
    </row>
    <row r="353" spans="1:7">
      <c r="A353" s="76"/>
      <c r="B353" s="13"/>
      <c r="C353" s="13"/>
      <c r="D353" s="13"/>
      <c r="E353" s="6"/>
      <c r="F353" s="86"/>
      <c r="G353" s="6"/>
    </row>
    <row r="354" spans="1:7">
      <c r="A354" s="76"/>
      <c r="B354" s="13"/>
      <c r="C354" s="13"/>
      <c r="D354" s="13"/>
      <c r="E354" s="6"/>
      <c r="F354" s="86"/>
      <c r="G354" s="6"/>
    </row>
    <row r="355" spans="1:7">
      <c r="A355" s="76"/>
      <c r="B355" s="13"/>
      <c r="C355" s="13"/>
      <c r="D355" s="13"/>
      <c r="E355" s="6"/>
      <c r="F355" s="86"/>
      <c r="G355" s="6"/>
    </row>
    <row r="356" spans="1:7">
      <c r="A356" s="76"/>
      <c r="B356" s="13"/>
      <c r="C356" s="13"/>
      <c r="D356" s="13"/>
      <c r="E356" s="6"/>
      <c r="F356" s="86"/>
      <c r="G356" s="6"/>
    </row>
    <row r="357" spans="1:7">
      <c r="A357" s="76"/>
      <c r="B357" s="13"/>
      <c r="C357" s="13"/>
      <c r="D357" s="13"/>
      <c r="E357" s="6"/>
      <c r="F357" s="86"/>
      <c r="G357" s="6"/>
    </row>
    <row r="358" spans="1:7">
      <c r="A358" s="76"/>
      <c r="B358" s="13"/>
      <c r="C358" s="13"/>
      <c r="D358" s="13"/>
      <c r="E358" s="6"/>
      <c r="F358" s="86"/>
      <c r="G358" s="6"/>
    </row>
    <row r="359" spans="1:7">
      <c r="A359" s="76"/>
      <c r="B359" s="13"/>
      <c r="C359" s="13"/>
      <c r="D359" s="13"/>
      <c r="E359" s="6"/>
      <c r="F359" s="86"/>
      <c r="G359" s="6"/>
    </row>
    <row r="360" spans="1:7">
      <c r="A360" s="76"/>
      <c r="B360" s="13"/>
      <c r="C360" s="13"/>
      <c r="D360" s="13"/>
      <c r="E360" s="6"/>
      <c r="F360" s="86"/>
      <c r="G360" s="6"/>
    </row>
    <row r="361" spans="1:7">
      <c r="A361" s="76"/>
      <c r="B361" s="13"/>
      <c r="C361" s="13"/>
      <c r="D361" s="13"/>
      <c r="E361" s="6"/>
      <c r="F361" s="86"/>
      <c r="G361" s="6"/>
    </row>
    <row r="362" spans="1:7">
      <c r="A362" s="76"/>
      <c r="B362" s="13"/>
      <c r="C362" s="13"/>
      <c r="D362" s="13"/>
      <c r="E362" s="6"/>
      <c r="F362" s="86"/>
      <c r="G362" s="6"/>
    </row>
    <row r="363" spans="1:7">
      <c r="A363" s="76"/>
      <c r="B363" s="13"/>
      <c r="C363" s="13"/>
      <c r="D363" s="13"/>
      <c r="E363" s="6"/>
      <c r="F363" s="86"/>
      <c r="G363" s="6"/>
    </row>
    <row r="364" spans="1:7">
      <c r="A364" s="76"/>
      <c r="B364" s="13"/>
      <c r="C364" s="13"/>
      <c r="D364" s="13"/>
      <c r="E364" s="6"/>
      <c r="F364" s="86"/>
      <c r="G364" s="6"/>
    </row>
    <row r="365" spans="1:7">
      <c r="A365" s="76"/>
      <c r="B365" s="13"/>
      <c r="C365" s="13"/>
      <c r="D365" s="13"/>
      <c r="E365" s="6"/>
      <c r="F365" s="86"/>
      <c r="G365" s="6"/>
    </row>
    <row r="366" spans="1:7">
      <c r="A366" s="76"/>
      <c r="B366" s="13"/>
      <c r="C366" s="13"/>
      <c r="D366" s="13"/>
      <c r="E366" s="6"/>
      <c r="F366" s="86"/>
      <c r="G366" s="6"/>
    </row>
    <row r="367" spans="1:7">
      <c r="A367" s="76"/>
      <c r="B367" s="13"/>
      <c r="C367" s="13"/>
      <c r="D367" s="13"/>
      <c r="E367" s="6"/>
      <c r="F367" s="86"/>
      <c r="G367" s="6"/>
    </row>
    <row r="368" spans="1:7">
      <c r="A368" s="76"/>
      <c r="B368" s="13"/>
      <c r="C368" s="13"/>
      <c r="D368" s="13"/>
      <c r="E368" s="6"/>
      <c r="F368" s="86"/>
      <c r="G368" s="6"/>
    </row>
    <row r="369" spans="1:7">
      <c r="A369" s="76"/>
      <c r="B369" s="13"/>
      <c r="C369" s="13"/>
      <c r="D369" s="13"/>
      <c r="E369" s="6"/>
      <c r="F369" s="86"/>
      <c r="G369" s="6"/>
    </row>
    <row r="370" spans="1:7">
      <c r="A370" s="76"/>
      <c r="B370" s="13"/>
      <c r="C370" s="13"/>
      <c r="D370" s="13"/>
      <c r="E370" s="6"/>
      <c r="F370" s="86"/>
      <c r="G370" s="6"/>
    </row>
    <row r="371" spans="1:7">
      <c r="A371" s="76"/>
      <c r="B371" s="13"/>
      <c r="C371" s="13"/>
      <c r="D371" s="13"/>
      <c r="E371" s="6"/>
      <c r="F371" s="86"/>
      <c r="G371" s="6"/>
    </row>
    <row r="372" spans="1:7">
      <c r="A372" s="76"/>
      <c r="B372" s="13"/>
      <c r="C372" s="13"/>
      <c r="D372" s="13"/>
      <c r="E372" s="6"/>
      <c r="F372" s="86"/>
      <c r="G372" s="6"/>
    </row>
    <row r="373" spans="1:7">
      <c r="A373" s="76"/>
      <c r="B373" s="13"/>
      <c r="C373" s="13"/>
      <c r="D373" s="13"/>
      <c r="E373" s="6"/>
      <c r="F373" s="86"/>
      <c r="G373" s="6"/>
    </row>
    <row r="374" spans="1:7">
      <c r="A374" s="76"/>
      <c r="B374" s="13"/>
      <c r="C374" s="13"/>
      <c r="D374" s="13"/>
      <c r="E374" s="6"/>
      <c r="F374" s="86"/>
      <c r="G374" s="6"/>
    </row>
    <row r="375" spans="1:7">
      <c r="A375" s="76"/>
      <c r="B375" s="13"/>
      <c r="C375" s="13"/>
      <c r="D375" s="13"/>
      <c r="E375" s="6"/>
      <c r="F375" s="86"/>
      <c r="G375" s="6"/>
    </row>
    <row r="376" spans="1:7">
      <c r="A376" s="76"/>
      <c r="B376" s="13"/>
      <c r="C376" s="13"/>
      <c r="D376" s="13"/>
      <c r="E376" s="6"/>
      <c r="F376" s="86"/>
      <c r="G376" s="6"/>
    </row>
    <row r="377" spans="1:7">
      <c r="A377" s="76"/>
      <c r="B377" s="13"/>
      <c r="C377" s="13"/>
      <c r="D377" s="13"/>
      <c r="E377" s="6"/>
      <c r="F377" s="86"/>
      <c r="G377" s="6"/>
    </row>
    <row r="378" spans="1:7">
      <c r="A378" s="76"/>
      <c r="B378" s="13"/>
      <c r="C378" s="13"/>
      <c r="D378" s="13"/>
      <c r="E378" s="6"/>
      <c r="F378" s="86"/>
      <c r="G378" s="6"/>
    </row>
    <row r="379" spans="1:7">
      <c r="A379" s="76"/>
      <c r="B379" s="13"/>
      <c r="C379" s="13"/>
      <c r="D379" s="13"/>
      <c r="E379" s="6"/>
      <c r="F379" s="86"/>
      <c r="G379" s="6"/>
    </row>
    <row r="380" spans="1:7">
      <c r="A380" s="76"/>
      <c r="B380" s="13"/>
      <c r="C380" s="13"/>
      <c r="D380" s="13"/>
      <c r="E380" s="6"/>
      <c r="F380" s="86"/>
      <c r="G380" s="6"/>
    </row>
    <row r="381" spans="1:7">
      <c r="A381" s="76"/>
      <c r="B381" s="13"/>
      <c r="C381" s="13"/>
      <c r="D381" s="13"/>
      <c r="E381" s="6"/>
      <c r="F381" s="86"/>
      <c r="G381" s="6"/>
    </row>
    <row r="382" spans="1:7">
      <c r="A382" s="76"/>
      <c r="B382" s="13"/>
      <c r="C382" s="13"/>
      <c r="D382" s="13"/>
      <c r="E382" s="6"/>
      <c r="F382" s="86"/>
      <c r="G382" s="6"/>
    </row>
    <row r="383" spans="1:7">
      <c r="A383" s="76"/>
      <c r="B383" s="13"/>
      <c r="C383" s="13"/>
      <c r="D383" s="13"/>
      <c r="E383" s="6"/>
      <c r="F383" s="86"/>
      <c r="G383" s="6"/>
    </row>
    <row r="384" spans="1:7">
      <c r="A384" s="76"/>
      <c r="B384" s="13"/>
      <c r="C384" s="13"/>
      <c r="D384" s="13"/>
      <c r="E384" s="6"/>
      <c r="F384" s="86"/>
      <c r="G384" s="6"/>
    </row>
    <row r="385" spans="1:7">
      <c r="A385" s="76"/>
      <c r="B385" s="13"/>
      <c r="C385" s="13"/>
      <c r="D385" s="13"/>
      <c r="E385" s="6"/>
      <c r="F385" s="86"/>
      <c r="G385" s="6"/>
    </row>
    <row r="386" spans="1:7">
      <c r="A386" s="76"/>
      <c r="B386" s="13"/>
      <c r="C386" s="13"/>
      <c r="D386" s="13"/>
      <c r="E386" s="6"/>
      <c r="F386" s="86"/>
      <c r="G386" s="6"/>
    </row>
    <row r="387" spans="1:7">
      <c r="A387" s="76"/>
      <c r="B387" s="13"/>
      <c r="C387" s="13"/>
      <c r="D387" s="13"/>
      <c r="E387" s="6"/>
      <c r="F387" s="86"/>
      <c r="G387" s="6"/>
    </row>
    <row r="388" spans="1:7">
      <c r="A388" s="76"/>
      <c r="B388" s="13"/>
      <c r="C388" s="13"/>
      <c r="D388" s="13"/>
      <c r="E388" s="6"/>
      <c r="F388" s="86"/>
      <c r="G388" s="6"/>
    </row>
    <row r="389" spans="1:7">
      <c r="A389" s="76"/>
      <c r="B389" s="13"/>
      <c r="C389" s="13"/>
      <c r="D389" s="13"/>
      <c r="E389" s="6"/>
      <c r="F389" s="86"/>
      <c r="G389" s="6"/>
    </row>
    <row r="390" spans="1:7">
      <c r="A390" s="76"/>
      <c r="B390" s="13"/>
      <c r="C390" s="13"/>
      <c r="D390" s="13"/>
      <c r="E390" s="6"/>
      <c r="F390" s="86"/>
      <c r="G390" s="6"/>
    </row>
    <row r="391" spans="1:7">
      <c r="A391" s="76"/>
      <c r="B391" s="13"/>
      <c r="C391" s="13"/>
      <c r="D391" s="13"/>
      <c r="E391" s="6"/>
      <c r="F391" s="86"/>
      <c r="G391" s="6"/>
    </row>
    <row r="392" spans="1:7">
      <c r="A392" s="76"/>
      <c r="B392" s="13"/>
      <c r="C392" s="13"/>
      <c r="D392" s="13"/>
      <c r="E392" s="6"/>
      <c r="F392" s="86"/>
      <c r="G392" s="6"/>
    </row>
    <row r="393" spans="1:7">
      <c r="A393" s="76"/>
      <c r="B393" s="13"/>
      <c r="C393" s="13"/>
      <c r="D393" s="13"/>
      <c r="E393" s="6"/>
      <c r="F393" s="86"/>
      <c r="G393" s="6"/>
    </row>
    <row r="394" spans="1:7">
      <c r="A394" s="76"/>
      <c r="B394" s="13"/>
      <c r="C394" s="13"/>
      <c r="D394" s="13"/>
      <c r="E394" s="6"/>
      <c r="F394" s="86"/>
      <c r="G394" s="6"/>
    </row>
    <row r="395" spans="1:7">
      <c r="A395" s="76"/>
      <c r="B395" s="13"/>
      <c r="C395" s="13"/>
      <c r="D395" s="13"/>
      <c r="E395" s="6"/>
      <c r="F395" s="86"/>
      <c r="G395" s="6"/>
    </row>
    <row r="396" spans="1:7">
      <c r="A396" s="76"/>
      <c r="B396" s="13"/>
      <c r="C396" s="13"/>
      <c r="D396" s="13"/>
      <c r="E396" s="6"/>
      <c r="F396" s="86"/>
      <c r="G396" s="6"/>
    </row>
    <row r="397" spans="1:7">
      <c r="A397" s="76"/>
      <c r="B397" s="13"/>
      <c r="C397" s="13"/>
      <c r="D397" s="13"/>
      <c r="E397" s="6"/>
      <c r="F397" s="86"/>
      <c r="G397" s="6"/>
    </row>
    <row r="398" spans="1:7">
      <c r="A398" s="76"/>
      <c r="B398" s="13"/>
      <c r="C398" s="13"/>
      <c r="D398" s="13"/>
      <c r="E398" s="6"/>
      <c r="F398" s="86"/>
      <c r="G398" s="6"/>
    </row>
    <row r="399" spans="1:7">
      <c r="A399" s="76"/>
      <c r="B399" s="13"/>
      <c r="C399" s="13"/>
      <c r="D399" s="13"/>
      <c r="E399" s="6"/>
      <c r="F399" s="86"/>
      <c r="G399" s="6"/>
    </row>
    <row r="400" spans="1:7">
      <c r="A400" s="76"/>
      <c r="B400" s="13"/>
      <c r="C400" s="13"/>
      <c r="D400" s="13"/>
      <c r="E400" s="6"/>
      <c r="F400" s="86"/>
      <c r="G400" s="6"/>
    </row>
    <row r="401" spans="1:7">
      <c r="A401" s="76"/>
      <c r="B401" s="13"/>
      <c r="C401" s="13"/>
      <c r="D401" s="13"/>
      <c r="E401" s="6"/>
      <c r="F401" s="86"/>
      <c r="G401" s="6"/>
    </row>
    <row r="402" spans="1:7">
      <c r="A402" s="76"/>
      <c r="B402" s="13"/>
      <c r="C402" s="13"/>
      <c r="D402" s="13"/>
      <c r="E402" s="6"/>
      <c r="F402" s="86"/>
      <c r="G402" s="6"/>
    </row>
    <row r="403" spans="1:7">
      <c r="A403" s="76"/>
      <c r="B403" s="13"/>
      <c r="C403" s="13"/>
      <c r="D403" s="13"/>
      <c r="E403" s="6"/>
      <c r="F403" s="86"/>
      <c r="G403" s="6"/>
    </row>
    <row r="404" spans="1:7">
      <c r="A404" s="76"/>
      <c r="B404" s="13"/>
      <c r="C404" s="13"/>
      <c r="D404" s="13"/>
      <c r="E404" s="6"/>
      <c r="F404" s="86"/>
      <c r="G404" s="6"/>
    </row>
    <row r="405" spans="1:7">
      <c r="A405" s="76"/>
      <c r="B405" s="13"/>
      <c r="C405" s="13"/>
      <c r="D405" s="13"/>
      <c r="E405" s="6"/>
      <c r="F405" s="86"/>
      <c r="G405" s="6"/>
    </row>
    <row r="406" spans="1:7">
      <c r="A406" s="76"/>
      <c r="B406" s="13"/>
      <c r="C406" s="13"/>
      <c r="D406" s="13"/>
      <c r="E406" s="6"/>
      <c r="F406" s="86"/>
      <c r="G406" s="6"/>
    </row>
    <row r="407" spans="1:7">
      <c r="A407" s="76"/>
      <c r="B407" s="13"/>
      <c r="C407" s="13"/>
      <c r="D407" s="13"/>
      <c r="E407" s="6"/>
      <c r="F407" s="86"/>
      <c r="G407" s="6"/>
    </row>
    <row r="408" spans="1:7">
      <c r="A408" s="76"/>
      <c r="B408" s="13"/>
      <c r="C408" s="13"/>
      <c r="D408" s="13"/>
      <c r="E408" s="6"/>
      <c r="F408" s="86"/>
      <c r="G408" s="6"/>
    </row>
    <row r="409" spans="1:7">
      <c r="A409" s="76"/>
      <c r="B409" s="13"/>
      <c r="C409" s="13"/>
      <c r="D409" s="13"/>
      <c r="E409" s="6"/>
      <c r="F409" s="86"/>
      <c r="G409" s="6"/>
    </row>
    <row r="410" spans="1:7">
      <c r="A410" s="76"/>
      <c r="B410" s="13"/>
      <c r="C410" s="13"/>
      <c r="D410" s="13"/>
      <c r="E410" s="6"/>
      <c r="F410" s="86"/>
      <c r="G410" s="6"/>
    </row>
    <row r="411" spans="1:7">
      <c r="A411" s="76"/>
      <c r="B411" s="13"/>
      <c r="C411" s="13"/>
      <c r="D411" s="13"/>
      <c r="E411" s="6"/>
      <c r="F411" s="86"/>
      <c r="G411" s="6"/>
    </row>
    <row r="412" spans="1:7">
      <c r="A412" s="76"/>
      <c r="B412" s="13"/>
      <c r="C412" s="13"/>
      <c r="D412" s="13"/>
      <c r="E412" s="6"/>
      <c r="F412" s="86"/>
      <c r="G412" s="6"/>
    </row>
    <row r="413" spans="1:7">
      <c r="A413" s="76"/>
      <c r="B413" s="13"/>
      <c r="C413" s="13"/>
      <c r="D413" s="13"/>
      <c r="E413" s="6"/>
      <c r="F413" s="86"/>
      <c r="G413" s="6"/>
    </row>
    <row r="414" spans="1:7">
      <c r="A414" s="76"/>
      <c r="B414" s="13"/>
      <c r="C414" s="13"/>
      <c r="D414" s="13"/>
      <c r="E414" s="6"/>
      <c r="F414" s="86"/>
      <c r="G414" s="6"/>
    </row>
    <row r="415" spans="1:7">
      <c r="A415" s="76"/>
      <c r="B415" s="13"/>
      <c r="C415" s="13"/>
      <c r="D415" s="13"/>
      <c r="E415" s="6"/>
      <c r="F415" s="86"/>
      <c r="G415" s="6"/>
    </row>
    <row r="416" spans="1:7">
      <c r="A416" s="76"/>
      <c r="B416" s="13"/>
      <c r="C416" s="13"/>
      <c r="D416" s="13"/>
      <c r="E416" s="6"/>
      <c r="F416" s="86"/>
      <c r="G416" s="6"/>
    </row>
    <row r="417" spans="1:7">
      <c r="A417" s="76"/>
      <c r="B417" s="13"/>
      <c r="C417" s="13"/>
      <c r="D417" s="13"/>
      <c r="E417" s="6"/>
      <c r="F417" s="86"/>
      <c r="G417" s="6"/>
    </row>
    <row r="418" spans="1:7">
      <c r="A418" s="76"/>
      <c r="B418" s="13"/>
      <c r="C418" s="13"/>
      <c r="D418" s="13"/>
      <c r="E418" s="6"/>
      <c r="F418" s="86"/>
      <c r="G418" s="6"/>
    </row>
    <row r="419" spans="1:7">
      <c r="A419" s="76"/>
      <c r="B419" s="13"/>
      <c r="C419" s="13"/>
      <c r="D419" s="13"/>
      <c r="E419" s="6"/>
      <c r="F419" s="86"/>
      <c r="G419" s="6"/>
    </row>
    <row r="420" spans="1:7">
      <c r="A420" s="76"/>
      <c r="B420" s="13"/>
      <c r="C420" s="13"/>
      <c r="D420" s="13"/>
      <c r="E420" s="6"/>
      <c r="F420" s="86"/>
      <c r="G420" s="6"/>
    </row>
    <row r="421" spans="1:7">
      <c r="A421" s="76"/>
      <c r="B421" s="13"/>
      <c r="C421" s="13"/>
      <c r="D421" s="13"/>
      <c r="E421" s="6"/>
      <c r="F421" s="86"/>
      <c r="G421" s="6"/>
    </row>
    <row r="422" spans="1:7">
      <c r="A422" s="76"/>
      <c r="B422" s="13"/>
      <c r="C422" s="13"/>
      <c r="D422" s="13"/>
      <c r="E422" s="6"/>
      <c r="F422" s="86"/>
      <c r="G422" s="6"/>
    </row>
    <row r="423" spans="1:7">
      <c r="A423" s="76"/>
      <c r="B423" s="13"/>
      <c r="C423" s="13"/>
      <c r="D423" s="13"/>
      <c r="E423" s="6"/>
      <c r="F423" s="86"/>
      <c r="G423" s="6"/>
    </row>
    <row r="424" spans="1:7">
      <c r="A424" s="76"/>
      <c r="B424" s="13"/>
      <c r="C424" s="13"/>
      <c r="D424" s="13"/>
      <c r="E424" s="6"/>
      <c r="F424" s="86"/>
      <c r="G424" s="6"/>
    </row>
    <row r="425" spans="1:7">
      <c r="A425" s="76"/>
      <c r="B425" s="13"/>
      <c r="C425" s="13"/>
      <c r="D425" s="13"/>
      <c r="E425" s="6"/>
      <c r="F425" s="86"/>
      <c r="G425" s="6"/>
    </row>
    <row r="426" spans="1:7">
      <c r="A426" s="76"/>
      <c r="B426" s="13"/>
      <c r="C426" s="13"/>
      <c r="D426" s="13"/>
      <c r="E426" s="6"/>
      <c r="F426" s="86"/>
      <c r="G426" s="6"/>
    </row>
    <row r="427" spans="1:7">
      <c r="A427" s="76"/>
      <c r="B427" s="13"/>
      <c r="C427" s="13"/>
      <c r="D427" s="13"/>
      <c r="E427" s="6"/>
      <c r="F427" s="86"/>
      <c r="G427" s="6"/>
    </row>
    <row r="428" spans="1:7">
      <c r="A428" s="76"/>
      <c r="B428" s="13"/>
      <c r="C428" s="13"/>
      <c r="D428" s="13"/>
      <c r="E428" s="6"/>
      <c r="F428" s="86"/>
      <c r="G428" s="6"/>
    </row>
    <row r="429" spans="1:7">
      <c r="A429" s="76"/>
      <c r="B429" s="13"/>
      <c r="C429" s="13"/>
      <c r="D429" s="13"/>
      <c r="E429" s="6"/>
      <c r="F429" s="86"/>
      <c r="G429" s="6"/>
    </row>
    <row r="430" spans="1:7">
      <c r="A430" s="76"/>
      <c r="B430" s="13"/>
      <c r="C430" s="13"/>
      <c r="D430" s="13"/>
      <c r="E430" s="6"/>
      <c r="F430" s="86"/>
      <c r="G430" s="6"/>
    </row>
    <row r="431" spans="1:7">
      <c r="A431" s="76"/>
      <c r="B431" s="13"/>
      <c r="C431" s="13"/>
      <c r="D431" s="13"/>
      <c r="E431" s="6"/>
      <c r="F431" s="86"/>
      <c r="G431" s="6"/>
    </row>
    <row r="432" spans="1:7">
      <c r="A432" s="76"/>
      <c r="B432" s="13"/>
      <c r="C432" s="13"/>
      <c r="D432" s="13"/>
      <c r="E432" s="6"/>
      <c r="F432" s="86"/>
      <c r="G432" s="6"/>
    </row>
    <row r="433" spans="1:7">
      <c r="A433" s="76"/>
      <c r="B433" s="13"/>
      <c r="C433" s="13"/>
      <c r="D433" s="13"/>
      <c r="E433" s="6"/>
      <c r="F433" s="86"/>
      <c r="G433" s="6"/>
    </row>
    <row r="434" spans="1:7">
      <c r="A434" s="76"/>
      <c r="B434" s="13"/>
      <c r="C434" s="13"/>
      <c r="D434" s="13"/>
      <c r="E434" s="6"/>
      <c r="F434" s="86"/>
      <c r="G434" s="6"/>
    </row>
    <row r="435" spans="1:7">
      <c r="A435" s="76"/>
      <c r="B435" s="13"/>
      <c r="C435" s="13"/>
      <c r="D435" s="13"/>
      <c r="E435" s="6"/>
      <c r="F435" s="86"/>
      <c r="G435" s="6"/>
    </row>
    <row r="436" spans="1:7">
      <c r="A436" s="76"/>
      <c r="B436" s="13"/>
      <c r="C436" s="13"/>
      <c r="D436" s="13"/>
      <c r="E436" s="6"/>
      <c r="F436" s="86"/>
      <c r="G436" s="6"/>
    </row>
    <row r="437" spans="1:7">
      <c r="A437" s="76"/>
      <c r="B437" s="13"/>
      <c r="C437" s="13"/>
      <c r="D437" s="13"/>
      <c r="E437" s="6"/>
      <c r="F437" s="86"/>
      <c r="G437" s="6"/>
    </row>
    <row r="438" spans="1:7">
      <c r="A438" s="76"/>
      <c r="B438" s="13"/>
      <c r="C438" s="13"/>
      <c r="D438" s="13"/>
      <c r="E438" s="6"/>
      <c r="F438" s="86"/>
      <c r="G438" s="6"/>
    </row>
    <row r="439" spans="1:7">
      <c r="A439" s="76"/>
      <c r="B439" s="13"/>
      <c r="C439" s="13"/>
      <c r="D439" s="13"/>
      <c r="E439" s="6"/>
      <c r="F439" s="86"/>
      <c r="G439" s="6"/>
    </row>
    <row r="440" spans="1:7">
      <c r="A440" s="76"/>
      <c r="B440" s="13"/>
      <c r="C440" s="13"/>
      <c r="D440" s="13"/>
      <c r="E440" s="6"/>
      <c r="F440" s="86"/>
      <c r="G440" s="6"/>
    </row>
    <row r="441" spans="1:7">
      <c r="A441" s="76"/>
      <c r="B441" s="13"/>
      <c r="C441" s="13"/>
      <c r="D441" s="13"/>
      <c r="E441" s="6"/>
      <c r="F441" s="86"/>
      <c r="G441" s="6"/>
    </row>
    <row r="442" spans="1:7">
      <c r="A442" s="76"/>
      <c r="B442" s="13"/>
      <c r="C442" s="13"/>
      <c r="D442" s="13"/>
      <c r="E442" s="6"/>
      <c r="F442" s="86"/>
      <c r="G442" s="6"/>
    </row>
    <row r="443" spans="1:7">
      <c r="A443" s="76"/>
      <c r="B443" s="13"/>
      <c r="C443" s="13"/>
      <c r="D443" s="13"/>
      <c r="E443" s="6"/>
      <c r="F443" s="86"/>
      <c r="G443" s="6"/>
    </row>
    <row r="444" spans="1:7">
      <c r="A444" s="76"/>
      <c r="B444" s="13"/>
      <c r="C444" s="13"/>
      <c r="D444" s="13"/>
      <c r="E444" s="6"/>
      <c r="F444" s="86"/>
      <c r="G444" s="6"/>
    </row>
    <row r="445" spans="1:7">
      <c r="A445" s="76"/>
      <c r="B445" s="13"/>
      <c r="C445" s="13"/>
      <c r="D445" s="13"/>
      <c r="E445" s="6"/>
      <c r="F445" s="86"/>
      <c r="G445" s="6"/>
    </row>
    <row r="446" spans="1:7">
      <c r="A446" s="76"/>
      <c r="B446" s="13"/>
      <c r="C446" s="13"/>
      <c r="D446" s="13"/>
      <c r="E446" s="6"/>
      <c r="F446" s="86"/>
      <c r="G446" s="6"/>
    </row>
    <row r="447" spans="1:7">
      <c r="A447" s="76"/>
      <c r="B447" s="13"/>
      <c r="C447" s="13"/>
      <c r="D447" s="13"/>
      <c r="E447" s="6"/>
      <c r="F447" s="86"/>
      <c r="G447" s="6"/>
    </row>
    <row r="448" spans="1:7">
      <c r="A448" s="76"/>
      <c r="B448" s="13"/>
      <c r="C448" s="13"/>
      <c r="D448" s="13"/>
      <c r="E448" s="6"/>
      <c r="F448" s="86"/>
      <c r="G448" s="6"/>
    </row>
    <row r="449" spans="1:7">
      <c r="A449" s="76"/>
      <c r="B449" s="13"/>
      <c r="C449" s="13"/>
      <c r="D449" s="13"/>
      <c r="E449" s="6"/>
      <c r="F449" s="86"/>
      <c r="G449" s="6"/>
    </row>
    <row r="450" spans="1:7">
      <c r="A450" s="76"/>
      <c r="B450" s="13"/>
      <c r="C450" s="13"/>
      <c r="D450" s="13"/>
      <c r="E450" s="6"/>
      <c r="F450" s="86"/>
      <c r="G450" s="6"/>
    </row>
    <row r="451" spans="1:7">
      <c r="A451" s="76"/>
      <c r="B451" s="13"/>
      <c r="C451" s="13"/>
      <c r="D451" s="13"/>
      <c r="E451" s="6"/>
      <c r="F451" s="86"/>
      <c r="G451" s="6"/>
    </row>
    <row r="452" spans="1:7">
      <c r="A452" s="76"/>
      <c r="B452" s="13"/>
      <c r="C452" s="13"/>
      <c r="D452" s="13"/>
      <c r="E452" s="6"/>
      <c r="F452" s="86"/>
      <c r="G452" s="6"/>
    </row>
    <row r="453" spans="1:7">
      <c r="A453" s="76"/>
      <c r="B453" s="13"/>
      <c r="C453" s="13"/>
      <c r="D453" s="13"/>
      <c r="E453" s="6"/>
      <c r="F453" s="86"/>
      <c r="G453" s="6"/>
    </row>
    <row r="454" spans="1:7">
      <c r="A454" s="76"/>
      <c r="B454" s="13"/>
      <c r="C454" s="13"/>
      <c r="D454" s="13"/>
      <c r="E454" s="6"/>
      <c r="F454" s="86"/>
      <c r="G454" s="6"/>
    </row>
    <row r="455" spans="1:7">
      <c r="A455" s="76"/>
      <c r="B455" s="13"/>
      <c r="C455" s="13"/>
      <c r="D455" s="13"/>
      <c r="E455" s="6"/>
      <c r="F455" s="86"/>
      <c r="G455" s="6"/>
    </row>
    <row r="456" spans="1:7">
      <c r="A456" s="76"/>
      <c r="B456" s="13"/>
      <c r="C456" s="13"/>
      <c r="D456" s="13"/>
      <c r="E456" s="6"/>
      <c r="F456" s="86"/>
      <c r="G456" s="6"/>
    </row>
    <row r="457" spans="1:7">
      <c r="A457" s="76"/>
      <c r="B457" s="13"/>
      <c r="C457" s="13"/>
      <c r="D457" s="13"/>
      <c r="E457" s="6"/>
      <c r="F457" s="86"/>
      <c r="G457" s="6"/>
    </row>
    <row r="458" spans="1:7">
      <c r="A458" s="76"/>
      <c r="B458" s="13"/>
      <c r="C458" s="13"/>
      <c r="D458" s="13"/>
      <c r="E458" s="6"/>
      <c r="F458" s="86"/>
      <c r="G458" s="6"/>
    </row>
    <row r="459" spans="1:7">
      <c r="A459" s="76"/>
      <c r="B459" s="13"/>
      <c r="C459" s="13"/>
      <c r="D459" s="13"/>
      <c r="E459" s="6"/>
      <c r="F459" s="86"/>
      <c r="G459" s="6"/>
    </row>
    <row r="460" spans="1:7">
      <c r="A460" s="76"/>
      <c r="B460" s="13"/>
      <c r="C460" s="13"/>
      <c r="D460" s="13"/>
      <c r="E460" s="6"/>
      <c r="F460" s="86"/>
      <c r="G460" s="6"/>
    </row>
    <row r="461" spans="1:7">
      <c r="A461" s="76"/>
      <c r="B461" s="13"/>
      <c r="C461" s="13"/>
      <c r="D461" s="13"/>
      <c r="E461" s="6"/>
      <c r="F461" s="86"/>
      <c r="G461" s="6"/>
    </row>
    <row r="462" spans="1:7">
      <c r="A462" s="76"/>
      <c r="B462" s="13"/>
      <c r="C462" s="13"/>
      <c r="D462" s="13"/>
      <c r="E462" s="6"/>
      <c r="F462" s="86"/>
      <c r="G462" s="6"/>
    </row>
    <row r="463" spans="1:7">
      <c r="A463" s="76"/>
      <c r="B463" s="13"/>
      <c r="C463" s="13"/>
      <c r="D463" s="13"/>
      <c r="E463" s="6"/>
      <c r="F463" s="86"/>
      <c r="G463" s="6"/>
    </row>
    <row r="464" spans="1:7">
      <c r="A464" s="76"/>
      <c r="B464" s="13"/>
      <c r="C464" s="13"/>
      <c r="D464" s="13"/>
      <c r="E464" s="6"/>
      <c r="F464" s="86"/>
      <c r="G464" s="6"/>
    </row>
    <row r="465" spans="1:7">
      <c r="A465" s="76"/>
      <c r="B465" s="13"/>
      <c r="C465" s="13"/>
      <c r="D465" s="13"/>
      <c r="E465" s="6"/>
      <c r="F465" s="86"/>
      <c r="G465" s="6"/>
    </row>
    <row r="466" spans="1:7">
      <c r="A466" s="76"/>
      <c r="B466" s="13"/>
      <c r="C466" s="13"/>
      <c r="D466" s="13"/>
      <c r="E466" s="6"/>
      <c r="F466" s="86"/>
      <c r="G466" s="6"/>
    </row>
    <row r="467" spans="1:7">
      <c r="A467" s="76"/>
      <c r="B467" s="13"/>
      <c r="C467" s="13"/>
      <c r="D467" s="13"/>
      <c r="E467" s="6"/>
      <c r="F467" s="86"/>
      <c r="G467" s="6"/>
    </row>
    <row r="468" spans="1:7">
      <c r="A468" s="76"/>
      <c r="B468" s="13"/>
      <c r="C468" s="13"/>
      <c r="D468" s="13"/>
      <c r="E468" s="6"/>
      <c r="F468" s="86"/>
      <c r="G468" s="6"/>
    </row>
    <row r="469" spans="1:7">
      <c r="A469" s="76"/>
      <c r="B469" s="13"/>
      <c r="C469" s="13"/>
      <c r="D469" s="13"/>
      <c r="E469" s="6"/>
      <c r="F469" s="86"/>
      <c r="G469" s="6"/>
    </row>
    <row r="470" spans="1:7">
      <c r="A470" s="76"/>
      <c r="B470" s="13"/>
      <c r="C470" s="13"/>
      <c r="D470" s="13"/>
      <c r="E470" s="6"/>
      <c r="F470" s="86"/>
      <c r="G470" s="6"/>
    </row>
    <row r="471" spans="1:7">
      <c r="A471" s="76"/>
      <c r="B471" s="13"/>
      <c r="C471" s="13"/>
      <c r="D471" s="13"/>
      <c r="E471" s="6"/>
      <c r="F471" s="86"/>
      <c r="G471" s="6"/>
    </row>
    <row r="472" spans="1:7">
      <c r="A472" s="76"/>
      <c r="B472" s="13"/>
      <c r="C472" s="13"/>
      <c r="D472" s="13"/>
      <c r="E472" s="6"/>
      <c r="F472" s="86"/>
      <c r="G472" s="6"/>
    </row>
    <row r="473" spans="1:7">
      <c r="A473" s="76"/>
      <c r="B473" s="13"/>
      <c r="C473" s="13"/>
      <c r="D473" s="13"/>
      <c r="E473" s="6"/>
      <c r="F473" s="86"/>
      <c r="G473" s="6"/>
    </row>
    <row r="474" spans="1:7">
      <c r="A474" s="76"/>
      <c r="B474" s="13"/>
      <c r="C474" s="13"/>
      <c r="D474" s="13"/>
      <c r="E474" s="6"/>
      <c r="F474" s="86"/>
      <c r="G474" s="6"/>
    </row>
    <row r="475" spans="1:7">
      <c r="A475" s="76"/>
      <c r="B475" s="13"/>
      <c r="C475" s="13"/>
      <c r="D475" s="13"/>
      <c r="E475" s="6"/>
      <c r="F475" s="86"/>
      <c r="G475" s="6"/>
    </row>
    <row r="476" spans="1:7">
      <c r="A476" s="76"/>
      <c r="B476" s="13"/>
      <c r="C476" s="13"/>
      <c r="D476" s="13"/>
      <c r="E476" s="6"/>
      <c r="F476" s="86"/>
      <c r="G476" s="6"/>
    </row>
    <row r="477" spans="1:7">
      <c r="A477" s="76"/>
      <c r="B477" s="13"/>
      <c r="C477" s="13"/>
      <c r="D477" s="13"/>
      <c r="E477" s="6"/>
      <c r="F477" s="86"/>
      <c r="G477" s="6"/>
    </row>
    <row r="478" spans="1:7">
      <c r="A478" s="76"/>
      <c r="B478" s="13"/>
      <c r="C478" s="13"/>
      <c r="D478" s="13"/>
      <c r="E478" s="6"/>
      <c r="F478" s="86"/>
      <c r="G478" s="6"/>
    </row>
    <row r="479" spans="1:7">
      <c r="A479" s="76"/>
      <c r="B479" s="13"/>
      <c r="C479" s="13"/>
      <c r="D479" s="13"/>
      <c r="E479" s="6"/>
      <c r="F479" s="86"/>
      <c r="G479" s="6"/>
    </row>
    <row r="480" spans="1:7">
      <c r="A480" s="76"/>
      <c r="B480" s="13"/>
      <c r="C480" s="13"/>
      <c r="D480" s="13"/>
      <c r="E480" s="6"/>
      <c r="F480" s="86"/>
      <c r="G480" s="6"/>
    </row>
    <row r="481" spans="1:7">
      <c r="A481" s="76"/>
      <c r="B481" s="13"/>
      <c r="C481" s="13"/>
      <c r="D481" s="13"/>
      <c r="E481" s="6"/>
      <c r="F481" s="86"/>
      <c r="G481" s="6"/>
    </row>
    <row r="482" spans="1:7">
      <c r="A482" s="76"/>
      <c r="B482" s="13"/>
      <c r="C482" s="13"/>
      <c r="D482" s="13"/>
      <c r="E482" s="6"/>
      <c r="F482" s="86"/>
      <c r="G482" s="6"/>
    </row>
    <row r="483" spans="1:7">
      <c r="A483" s="76"/>
      <c r="B483" s="13"/>
      <c r="C483" s="13"/>
      <c r="D483" s="13"/>
      <c r="E483" s="6"/>
      <c r="F483" s="86"/>
      <c r="G483" s="6"/>
    </row>
    <row r="484" spans="1:7">
      <c r="A484" s="76"/>
      <c r="B484" s="13"/>
      <c r="C484" s="13"/>
      <c r="D484" s="13"/>
      <c r="E484" s="6"/>
      <c r="F484" s="86"/>
      <c r="G484" s="6"/>
    </row>
    <row r="485" spans="1:7">
      <c r="A485" s="76"/>
      <c r="B485" s="13"/>
      <c r="C485" s="13"/>
      <c r="D485" s="13"/>
      <c r="E485" s="6"/>
      <c r="F485" s="86"/>
      <c r="G485" s="6"/>
    </row>
    <row r="486" spans="1:7">
      <c r="A486" s="76"/>
      <c r="B486" s="13"/>
      <c r="C486" s="13"/>
      <c r="D486" s="13"/>
      <c r="E486" s="6"/>
      <c r="F486" s="86"/>
      <c r="G486" s="6"/>
    </row>
    <row r="487" spans="1:7">
      <c r="A487" s="76"/>
      <c r="B487" s="13"/>
      <c r="C487" s="13"/>
      <c r="D487" s="13"/>
      <c r="E487" s="6"/>
      <c r="F487" s="86"/>
      <c r="G487" s="6"/>
    </row>
    <row r="488" spans="1:7">
      <c r="A488" s="76"/>
      <c r="B488" s="13"/>
      <c r="C488" s="13"/>
      <c r="D488" s="13"/>
      <c r="E488" s="6"/>
      <c r="F488" s="86"/>
      <c r="G488" s="6"/>
    </row>
    <row r="489" spans="1:7">
      <c r="A489" s="76"/>
      <c r="B489" s="13"/>
      <c r="C489" s="13"/>
      <c r="D489" s="13"/>
      <c r="E489" s="6"/>
      <c r="F489" s="86"/>
      <c r="G489" s="6"/>
    </row>
    <row r="490" spans="1:7">
      <c r="A490" s="76"/>
      <c r="B490" s="13"/>
      <c r="C490" s="13"/>
      <c r="D490" s="13"/>
      <c r="E490" s="6"/>
      <c r="F490" s="86"/>
      <c r="G490" s="6"/>
    </row>
    <row r="491" spans="1:7">
      <c r="A491" s="76"/>
      <c r="B491" s="13"/>
      <c r="C491" s="13"/>
      <c r="D491" s="13"/>
      <c r="E491" s="6"/>
      <c r="F491" s="86"/>
      <c r="G491" s="6"/>
    </row>
    <row r="492" spans="1:7">
      <c r="A492" s="76"/>
      <c r="B492" s="13"/>
      <c r="C492" s="13"/>
      <c r="D492" s="13"/>
      <c r="E492" s="6"/>
      <c r="F492" s="86"/>
      <c r="G492" s="6"/>
    </row>
    <row r="493" spans="1:7">
      <c r="A493" s="76"/>
      <c r="B493" s="13"/>
      <c r="C493" s="13"/>
      <c r="D493" s="13"/>
      <c r="E493" s="6"/>
      <c r="F493" s="86"/>
      <c r="G493" s="6"/>
    </row>
    <row r="494" spans="1:7">
      <c r="A494" s="76"/>
      <c r="B494" s="13"/>
      <c r="C494" s="13"/>
      <c r="D494" s="13"/>
      <c r="E494" s="6"/>
      <c r="F494" s="86"/>
      <c r="G494" s="6"/>
    </row>
    <row r="495" spans="1:7">
      <c r="A495" s="76"/>
      <c r="B495" s="13"/>
      <c r="C495" s="13"/>
      <c r="D495" s="13"/>
      <c r="E495" s="6"/>
      <c r="F495" s="86"/>
      <c r="G495" s="6"/>
    </row>
    <row r="496" spans="1:7">
      <c r="A496" s="76"/>
      <c r="B496" s="13"/>
      <c r="C496" s="13"/>
      <c r="D496" s="13"/>
      <c r="E496" s="6"/>
      <c r="F496" s="86"/>
      <c r="G496" s="6"/>
    </row>
    <row r="497" spans="1:7">
      <c r="A497" s="76"/>
      <c r="B497" s="13"/>
      <c r="C497" s="13"/>
      <c r="D497" s="13"/>
      <c r="E497" s="6"/>
      <c r="F497" s="86"/>
      <c r="G497" s="6"/>
    </row>
    <row r="498" spans="1:7">
      <c r="A498" s="76"/>
      <c r="B498" s="13"/>
      <c r="C498" s="13"/>
      <c r="D498" s="13"/>
      <c r="E498" s="6"/>
      <c r="F498" s="86"/>
      <c r="G498" s="6"/>
    </row>
    <row r="499" spans="1:7">
      <c r="A499" s="76"/>
      <c r="B499" s="13"/>
      <c r="C499" s="13"/>
      <c r="D499" s="13"/>
      <c r="E499" s="6"/>
      <c r="F499" s="86"/>
      <c r="G499" s="6"/>
    </row>
    <row r="500" spans="1:7">
      <c r="A500" s="76"/>
      <c r="B500" s="13"/>
      <c r="C500" s="13"/>
      <c r="D500" s="13"/>
      <c r="E500" s="6"/>
      <c r="F500" s="86"/>
      <c r="G500" s="6"/>
    </row>
    <row r="501" spans="1:7">
      <c r="A501" s="76"/>
      <c r="B501" s="13"/>
      <c r="C501" s="13"/>
      <c r="D501" s="13"/>
      <c r="E501" s="6"/>
      <c r="F501" s="86"/>
      <c r="G501" s="6"/>
    </row>
    <row r="502" spans="1:7">
      <c r="A502" s="76"/>
      <c r="B502" s="13"/>
      <c r="C502" s="13"/>
      <c r="D502" s="13"/>
      <c r="E502" s="6"/>
      <c r="F502" s="86"/>
      <c r="G502" s="6"/>
    </row>
    <row r="503" spans="1:7">
      <c r="A503" s="76"/>
      <c r="B503" s="13"/>
      <c r="C503" s="13"/>
      <c r="D503" s="13"/>
      <c r="E503" s="6"/>
      <c r="F503" s="86"/>
      <c r="G503" s="6"/>
    </row>
    <row r="504" spans="1:7">
      <c r="A504" s="76"/>
      <c r="B504" s="13"/>
      <c r="C504" s="13"/>
      <c r="D504" s="13"/>
      <c r="E504" s="6"/>
      <c r="F504" s="86"/>
      <c r="G504" s="6"/>
    </row>
    <row r="505" spans="1:7">
      <c r="A505" s="76"/>
      <c r="B505" s="13"/>
      <c r="C505" s="13"/>
      <c r="D505" s="13"/>
      <c r="E505" s="6"/>
      <c r="F505" s="86"/>
      <c r="G505" s="6"/>
    </row>
    <row r="506" spans="1:7">
      <c r="A506" s="76"/>
      <c r="B506" s="13"/>
      <c r="C506" s="13"/>
      <c r="D506" s="13"/>
      <c r="E506" s="6"/>
      <c r="F506" s="86"/>
      <c r="G506" s="6"/>
    </row>
    <row r="507" spans="1:7">
      <c r="A507" s="76"/>
      <c r="B507" s="13"/>
      <c r="C507" s="13"/>
      <c r="D507" s="13"/>
      <c r="E507" s="6"/>
      <c r="F507" s="86"/>
      <c r="G507" s="6"/>
    </row>
    <row r="508" spans="1:7">
      <c r="A508" s="76"/>
      <c r="B508" s="13"/>
      <c r="C508" s="13"/>
      <c r="D508" s="13"/>
      <c r="E508" s="6"/>
      <c r="F508" s="86"/>
      <c r="G508" s="6"/>
    </row>
    <row r="509" spans="1:7">
      <c r="A509" s="76"/>
      <c r="B509" s="13"/>
      <c r="C509" s="13"/>
      <c r="D509" s="13"/>
      <c r="E509" s="6"/>
      <c r="F509" s="86"/>
      <c r="G509" s="6"/>
    </row>
    <row r="510" spans="1:7">
      <c r="A510" s="76"/>
      <c r="B510" s="13"/>
      <c r="C510" s="13"/>
      <c r="D510" s="13"/>
      <c r="E510" s="6"/>
      <c r="F510" s="86"/>
      <c r="G510" s="6"/>
    </row>
    <row r="511" spans="1:7">
      <c r="A511" s="76"/>
      <c r="B511" s="13"/>
      <c r="C511" s="13"/>
      <c r="D511" s="13"/>
      <c r="E511" s="6"/>
      <c r="F511" s="86"/>
      <c r="G511" s="6"/>
    </row>
    <row r="512" spans="1:7">
      <c r="A512" s="76"/>
      <c r="B512" s="13"/>
      <c r="C512" s="13"/>
      <c r="D512" s="13"/>
      <c r="E512" s="6"/>
      <c r="F512" s="86"/>
      <c r="G512" s="6"/>
    </row>
    <row r="513" spans="1:7">
      <c r="A513" s="76"/>
      <c r="B513" s="13"/>
      <c r="C513" s="13"/>
      <c r="D513" s="13"/>
      <c r="E513" s="6"/>
      <c r="F513" s="86"/>
      <c r="G513" s="6"/>
    </row>
    <row r="514" spans="1:7">
      <c r="A514" s="76"/>
      <c r="B514" s="13"/>
      <c r="C514" s="13"/>
      <c r="D514" s="13"/>
      <c r="E514" s="6"/>
      <c r="F514" s="86"/>
      <c r="G514" s="6"/>
    </row>
    <row r="515" spans="1:7">
      <c r="A515" s="76"/>
      <c r="B515" s="13"/>
      <c r="C515" s="13"/>
      <c r="D515" s="13"/>
      <c r="E515" s="6"/>
      <c r="F515" s="86"/>
      <c r="G515" s="6"/>
    </row>
    <row r="516" spans="1:7">
      <c r="A516" s="76"/>
      <c r="B516" s="13"/>
      <c r="C516" s="13"/>
      <c r="D516" s="13"/>
      <c r="E516" s="6"/>
      <c r="F516" s="86"/>
      <c r="G516" s="6"/>
    </row>
    <row r="517" spans="1:7">
      <c r="A517" s="76"/>
      <c r="B517" s="13"/>
      <c r="C517" s="13"/>
      <c r="D517" s="13"/>
      <c r="E517" s="6"/>
      <c r="F517" s="86"/>
      <c r="G517" s="6"/>
    </row>
    <row r="518" spans="1:7">
      <c r="A518" s="76"/>
      <c r="B518" s="13"/>
      <c r="C518" s="13"/>
      <c r="D518" s="13"/>
      <c r="E518" s="6"/>
      <c r="F518" s="86"/>
      <c r="G518" s="6"/>
    </row>
    <row r="519" spans="1:7">
      <c r="A519" s="76"/>
      <c r="B519" s="13"/>
      <c r="C519" s="13"/>
      <c r="D519" s="13"/>
      <c r="E519" s="6"/>
      <c r="F519" s="86"/>
      <c r="G519" s="6"/>
    </row>
    <row r="520" spans="1:7">
      <c r="A520" s="76"/>
      <c r="B520" s="13"/>
      <c r="C520" s="13"/>
      <c r="D520" s="13"/>
      <c r="E520" s="6"/>
      <c r="F520" s="86"/>
      <c r="G520" s="6"/>
    </row>
  </sheetData>
  <mergeCells count="9">
    <mergeCell ref="A123:G123"/>
    <mergeCell ref="A3:G3"/>
    <mergeCell ref="A4:G4"/>
    <mergeCell ref="A5:G5"/>
    <mergeCell ref="A93:G93"/>
    <mergeCell ref="A7:G7"/>
    <mergeCell ref="A28:G28"/>
    <mergeCell ref="A55:G55"/>
    <mergeCell ref="A78:G78"/>
  </mergeCells>
  <conditionalFormatting sqref="G16">
    <cfRule type="expression" dxfId="18" priority="32">
      <formula>#REF!="1"</formula>
    </cfRule>
  </conditionalFormatting>
  <conditionalFormatting sqref="F94:F108 F16:F27 F43:F54 F72:F77">
    <cfRule type="expression" dxfId="17" priority="31">
      <formula>$N16="1"</formula>
    </cfRule>
  </conditionalFormatting>
  <conditionalFormatting sqref="F29:F42">
    <cfRule type="expression" dxfId="16" priority="30">
      <formula>$N29="1"</formula>
    </cfRule>
  </conditionalFormatting>
  <conditionalFormatting sqref="G8">
    <cfRule type="expression" dxfId="15" priority="16">
      <formula>#REF!="1"</formula>
    </cfRule>
  </conditionalFormatting>
  <conditionalFormatting sqref="F8:F15">
    <cfRule type="expression" dxfId="14" priority="15">
      <formula>$N8="1"</formula>
    </cfRule>
  </conditionalFormatting>
  <conditionalFormatting sqref="F70:F71">
    <cfRule type="expression" dxfId="13" priority="10">
      <formula>$N70="1"</formula>
    </cfRule>
  </conditionalFormatting>
  <conditionalFormatting sqref="F56:F69">
    <cfRule type="expression" dxfId="12" priority="9">
      <formula>$N56="1"</formula>
    </cfRule>
  </conditionalFormatting>
  <conditionalFormatting sqref="F79:F92">
    <cfRule type="expression" dxfId="11" priority="5">
      <formula>$N79="1"</formula>
    </cfRule>
  </conditionalFormatting>
  <conditionalFormatting sqref="F109:F122">
    <cfRule type="expression" dxfId="10" priority="2">
      <formula>$N109="1"</formula>
    </cfRule>
  </conditionalFormatting>
  <conditionalFormatting sqref="B115:E115">
    <cfRule type="expression" dxfId="9" priority="1">
      <formula>$O115="1"</formula>
    </cfRule>
  </conditionalFormatting>
  <printOptions horizontalCentered="1"/>
  <pageMargins left="0.25" right="0.25" top="0.75" bottom="0.75" header="0.3" footer="0.3"/>
  <pageSetup scale="6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Green</vt:lpstr>
      <vt:lpstr>150 Novice</vt:lpstr>
      <vt:lpstr>500 Novice</vt:lpstr>
      <vt:lpstr>1000 Novice</vt:lpstr>
      <vt:lpstr>2500 Novice </vt:lpstr>
      <vt:lpstr>Unassisted PeeWee</vt:lpstr>
      <vt:lpstr>Leadline PeeWee</vt:lpstr>
      <vt:lpstr>Open 5D WRONG</vt:lpstr>
      <vt:lpstr>Open 5D</vt:lpstr>
      <vt:lpstr>3D Youth </vt:lpstr>
      <vt:lpstr>3D Seniors</vt:lpstr>
      <vt:lpstr>Poles WRONG</vt:lpstr>
      <vt:lpstr>3D Poles</vt:lpstr>
      <vt:lpstr>'1000 Novice'!Print_Area</vt:lpstr>
      <vt:lpstr>'150 Novice'!Print_Area</vt:lpstr>
      <vt:lpstr>'2500 Novice '!Print_Area</vt:lpstr>
      <vt:lpstr>'3D Poles'!Print_Area</vt:lpstr>
      <vt:lpstr>'3D Seniors'!Print_Area</vt:lpstr>
      <vt:lpstr>'3D Youth '!Print_Area</vt:lpstr>
      <vt:lpstr>'500 Novice'!Print_Area</vt:lpstr>
      <vt:lpstr>Green!Print_Area</vt:lpstr>
      <vt:lpstr>'Leadline PeeWee'!Print_Area</vt:lpstr>
      <vt:lpstr>'Open 5D'!Print_Area</vt:lpstr>
      <vt:lpstr>'Open 5D WRONG'!Print_Area</vt:lpstr>
      <vt:lpstr>'Poles WRONG'!Print_Area</vt:lpstr>
      <vt:lpstr>'3D Seniors'!Print_Titles</vt:lpstr>
      <vt:lpstr>'3D Youth '!Print_Titles</vt:lpstr>
      <vt:lpstr>'Open 5D'!Print_Titles</vt:lpstr>
      <vt:lpstr>'Open 5D WRONG'!Print_Titles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USI</dc:creator>
  <cp:keywords/>
  <dc:description/>
  <cp:lastModifiedBy>accounting</cp:lastModifiedBy>
  <cp:revision/>
  <cp:lastPrinted>2017-09-25T20:11:51Z</cp:lastPrinted>
  <dcterms:created xsi:type="dcterms:W3CDTF">2013-01-23T21:21:48Z</dcterms:created>
  <dcterms:modified xsi:type="dcterms:W3CDTF">2017-11-01T18:34:26Z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