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5480" windowHeight="10005"/>
  </bookViews>
  <sheets>
    <sheet name="General Account" sheetId="4" r:id="rId1"/>
    <sheet name="Centaur Fund" sheetId="2" r:id="rId2"/>
    <sheet name="Scholarship Fund" sheetId="3" r:id="rId3"/>
  </sheets>
  <definedNames>
    <definedName name="_xlnm.Print_Area" localSheetId="0">'General Account'!$A$1:$L$72</definedName>
  </definedNames>
  <calcPr calcId="125725"/>
</workbook>
</file>

<file path=xl/calcChain.xml><?xml version="1.0" encoding="utf-8"?>
<calcChain xmlns="http://schemas.openxmlformats.org/spreadsheetml/2006/main">
  <c r="I53" i="4"/>
  <c r="I45"/>
  <c r="I61"/>
  <c r="I49" i="3"/>
  <c r="I43"/>
  <c r="I39"/>
  <c r="I35"/>
  <c r="K52" s="1"/>
  <c r="K51" i="2"/>
  <c r="I42"/>
  <c r="I38"/>
  <c r="I34"/>
  <c r="K64" i="4" l="1"/>
  <c r="K66"/>
</calcChain>
</file>

<file path=xl/sharedStrings.xml><?xml version="1.0" encoding="utf-8"?>
<sst xmlns="http://schemas.openxmlformats.org/spreadsheetml/2006/main" count="60" uniqueCount="27">
  <si>
    <t>Description</t>
  </si>
  <si>
    <t>W / D
Amount</t>
  </si>
  <si>
    <t>Deposit</t>
  </si>
  <si>
    <t>Balance</t>
  </si>
  <si>
    <t>Reference</t>
  </si>
  <si>
    <t>Beginning Balance</t>
  </si>
  <si>
    <t>Deposits(+)</t>
  </si>
  <si>
    <t>Total Deposits</t>
  </si>
  <si>
    <t>Withdrawals(-)</t>
  </si>
  <si>
    <t>Total Withdrawals</t>
  </si>
  <si>
    <t>Pending Withdrawals</t>
  </si>
  <si>
    <t>Bank Balance</t>
  </si>
  <si>
    <t>Total Pending</t>
  </si>
  <si>
    <t>Ending Balance</t>
  </si>
  <si>
    <t>Total Oustanding</t>
  </si>
  <si>
    <t>Date</t>
  </si>
  <si>
    <t>Oustanding Check</t>
  </si>
  <si>
    <t>Pending Deposits</t>
  </si>
  <si>
    <t>Total Pending Deposits</t>
  </si>
  <si>
    <t>Check 
No.</t>
  </si>
  <si>
    <t>Scholarship Acct.</t>
  </si>
  <si>
    <t>General Acct.</t>
  </si>
  <si>
    <t>Centaur Fund</t>
  </si>
  <si>
    <t>Cash Deposit</t>
  </si>
  <si>
    <t>NPHC Dues (2014)</t>
  </si>
  <si>
    <t>Katapult Media</t>
  </si>
  <si>
    <t>National Dues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</si>
</sst>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&quot;$&quot;#,##0.00"/>
  </numFmts>
  <fonts count="1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rgb="FFFFFF00"/>
      <name val="Arial"/>
      <family val="2"/>
    </font>
    <font>
      <b/>
      <sz val="10"/>
      <color rgb="FF663300"/>
      <name val="Arial"/>
      <family val="2"/>
    </font>
    <font>
      <sz val="10"/>
      <color rgb="FF663300"/>
      <name val="Arial"/>
      <family val="2"/>
    </font>
    <font>
      <sz val="24"/>
      <color rgb="FF663300"/>
      <name val="Arial"/>
      <family val="2"/>
    </font>
    <font>
      <sz val="26"/>
      <color rgb="FF663300"/>
      <name val="Arial"/>
      <family val="2"/>
    </font>
    <font>
      <sz val="28"/>
      <name val="Symbol"/>
      <family val="1"/>
      <charset val="2"/>
    </font>
    <font>
      <sz val="10"/>
      <name val="Arial"/>
      <family val="2"/>
    </font>
    <font>
      <b/>
      <sz val="10"/>
      <color rgb="FF4F2F18"/>
      <name val="Times"/>
    </font>
    <font>
      <sz val="26"/>
      <color theme="9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0"/>
      <color rgb="FF9933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29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 style="thin">
        <color theme="4" tint="0.39994506668294322"/>
      </bottom>
      <diagonal/>
    </border>
    <border>
      <left/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14548173467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4" fillId="2" borderId="6" xfId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4" fontId="4" fillId="2" borderId="7" xfId="1" applyNumberFormat="1" applyFont="1" applyFill="1" applyBorder="1" applyAlignment="1">
      <alignment horizontal="center" vertical="center"/>
    </xf>
    <xf numFmtId="14" fontId="4" fillId="2" borderId="8" xfId="1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5" fillId="0" borderId="0" xfId="1" applyFont="1"/>
    <xf numFmtId="0" fontId="4" fillId="2" borderId="8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/>
    <xf numFmtId="0" fontId="1" fillId="4" borderId="0" xfId="1" applyFill="1"/>
    <xf numFmtId="0" fontId="3" fillId="0" borderId="0" xfId="1" applyFont="1" applyFill="1"/>
    <xf numFmtId="0" fontId="9" fillId="0" borderId="0" xfId="1" applyFont="1" applyFill="1"/>
    <xf numFmtId="0" fontId="8" fillId="0" borderId="0" xfId="1" applyFont="1" applyFill="1"/>
    <xf numFmtId="0" fontId="10" fillId="0" borderId="0" xfId="0" applyFont="1" applyAlignment="1">
      <alignment horizontal="right" readingOrder="1"/>
    </xf>
    <xf numFmtId="0" fontId="9" fillId="0" borderId="0" xfId="1" applyFont="1" applyFill="1" applyAlignment="1">
      <alignment horizontal="right"/>
    </xf>
    <xf numFmtId="0" fontId="1" fillId="0" borderId="0" xfId="1" applyAlignment="1">
      <alignment horizontal="right"/>
    </xf>
    <xf numFmtId="8" fontId="4" fillId="2" borderId="6" xfId="1" applyNumberFormat="1" applyFont="1" applyFill="1" applyBorder="1" applyAlignment="1">
      <alignment horizontal="right" vertical="center"/>
    </xf>
    <xf numFmtId="8" fontId="4" fillId="0" borderId="6" xfId="1" applyNumberFormat="1" applyFont="1" applyBorder="1" applyAlignment="1">
      <alignment horizontal="right" vertical="center"/>
    </xf>
    <xf numFmtId="8" fontId="4" fillId="3" borderId="6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/>
    </xf>
    <xf numFmtId="0" fontId="4" fillId="3" borderId="0" xfId="1" applyFont="1" applyFill="1" applyBorder="1" applyAlignment="1">
      <alignment horizontal="right" vertical="center"/>
    </xf>
    <xf numFmtId="8" fontId="4" fillId="3" borderId="7" xfId="1" applyNumberFormat="1" applyFont="1" applyFill="1" applyBorder="1" applyAlignment="1">
      <alignment horizontal="left" vertical="center"/>
    </xf>
    <xf numFmtId="8" fontId="4" fillId="3" borderId="8" xfId="1" applyNumberFormat="1" applyFont="1" applyFill="1" applyBorder="1" applyAlignment="1">
      <alignment horizontal="left" vertical="center"/>
    </xf>
    <xf numFmtId="8" fontId="4" fillId="2" borderId="7" xfId="1" applyNumberFormat="1" applyFont="1" applyFill="1" applyBorder="1" applyAlignment="1">
      <alignment horizontal="left" vertical="center"/>
    </xf>
    <xf numFmtId="8" fontId="4" fillId="2" borderId="8" xfId="1" applyNumberFormat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8" fontId="4" fillId="2" borderId="6" xfId="1" applyNumberFormat="1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" fillId="0" borderId="0" xfId="1" applyAlignment="1">
      <alignment horizontal="center"/>
    </xf>
    <xf numFmtId="8" fontId="4" fillId="3" borderId="6" xfId="1" applyNumberFormat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13" fillId="0" borderId="0" xfId="0" applyFont="1"/>
    <xf numFmtId="8" fontId="4" fillId="3" borderId="0" xfId="1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165" fontId="4" fillId="2" borderId="25" xfId="1" applyNumberFormat="1" applyFont="1" applyFill="1" applyBorder="1" applyAlignment="1">
      <alignment horizontal="center" vertical="center"/>
    </xf>
    <xf numFmtId="165" fontId="4" fillId="2" borderId="26" xfId="1" applyNumberFormat="1" applyFont="1" applyFill="1" applyBorder="1" applyAlignment="1">
      <alignment horizontal="center" vertical="center"/>
    </xf>
    <xf numFmtId="165" fontId="4" fillId="2" borderId="27" xfId="1" applyNumberFormat="1" applyFont="1" applyFill="1" applyBorder="1" applyAlignment="1">
      <alignment horizontal="center" vertical="center"/>
    </xf>
    <xf numFmtId="165" fontId="4" fillId="2" borderId="28" xfId="1" applyNumberFormat="1" applyFont="1" applyFill="1" applyBorder="1" applyAlignment="1">
      <alignment horizontal="center" vertical="center"/>
    </xf>
    <xf numFmtId="14" fontId="4" fillId="3" borderId="7" xfId="1" applyNumberFormat="1" applyFont="1" applyFill="1" applyBorder="1" applyAlignment="1">
      <alignment horizontal="center" vertical="center"/>
    </xf>
    <xf numFmtId="14" fontId="4" fillId="3" borderId="8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165" fontId="4" fillId="2" borderId="23" xfId="1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8" fontId="4" fillId="3" borderId="7" xfId="1" applyNumberFormat="1" applyFont="1" applyFill="1" applyBorder="1" applyAlignment="1">
      <alignment horizontal="center" vertical="center"/>
    </xf>
    <xf numFmtId="8" fontId="4" fillId="3" borderId="8" xfId="1" applyNumberFormat="1" applyFont="1" applyFill="1" applyBorder="1" applyAlignment="1">
      <alignment horizontal="center" vertical="center"/>
    </xf>
    <xf numFmtId="14" fontId="4" fillId="3" borderId="15" xfId="1" applyNumberFormat="1" applyFont="1" applyFill="1" applyBorder="1" applyAlignment="1">
      <alignment horizontal="center" vertical="center"/>
    </xf>
    <xf numFmtId="14" fontId="4" fillId="3" borderId="16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4" fontId="4" fillId="2" borderId="14" xfId="1" applyNumberFormat="1" applyFont="1" applyFill="1" applyBorder="1" applyAlignment="1">
      <alignment horizontal="center" vertical="center"/>
    </xf>
    <xf numFmtId="8" fontId="4" fillId="2" borderId="0" xfId="1" applyNumberFormat="1" applyFont="1" applyFill="1" applyBorder="1" applyAlignment="1">
      <alignment horizontal="center" vertical="center"/>
    </xf>
    <xf numFmtId="8" fontId="4" fillId="2" borderId="9" xfId="1" applyNumberFormat="1" applyFont="1" applyFill="1" applyBorder="1" applyAlignment="1">
      <alignment horizontal="center" vertical="center"/>
    </xf>
    <xf numFmtId="8" fontId="4" fillId="2" borderId="24" xfId="1" applyNumberFormat="1" applyFont="1" applyFill="1" applyBorder="1" applyAlignment="1">
      <alignment horizontal="center" vertical="center"/>
    </xf>
    <xf numFmtId="44" fontId="4" fillId="2" borderId="6" xfId="2" applyFont="1" applyFill="1" applyBorder="1" applyAlignment="1">
      <alignment vertical="center"/>
    </xf>
    <xf numFmtId="8" fontId="4" fillId="0" borderId="7" xfId="1" applyNumberFormat="1" applyFont="1" applyBorder="1" applyAlignment="1">
      <alignment horizontal="left" vertical="center"/>
    </xf>
    <xf numFmtId="8" fontId="4" fillId="0" borderId="8" xfId="1" applyNumberFormat="1" applyFont="1" applyBorder="1" applyAlignment="1">
      <alignment horizontal="left" vertical="center"/>
    </xf>
    <xf numFmtId="0" fontId="4" fillId="2" borderId="8" xfId="1" applyFont="1" applyFill="1" applyBorder="1" applyAlignment="1">
      <alignment horizontal="center" vertical="center"/>
    </xf>
    <xf numFmtId="8" fontId="4" fillId="2" borderId="7" xfId="1" applyNumberFormat="1" applyFont="1" applyFill="1" applyBorder="1" applyAlignment="1">
      <alignment horizontal="left" vertical="center"/>
    </xf>
    <xf numFmtId="8" fontId="4" fillId="2" borderId="8" xfId="1" applyNumberFormat="1" applyFont="1" applyFill="1" applyBorder="1" applyAlignment="1">
      <alignment horizontal="left" vertical="center"/>
    </xf>
    <xf numFmtId="14" fontId="4" fillId="2" borderId="7" xfId="1" applyNumberFormat="1" applyFont="1" applyFill="1" applyBorder="1" applyAlignment="1">
      <alignment horizontal="center" vertical="center"/>
    </xf>
    <xf numFmtId="14" fontId="4" fillId="2" borderId="8" xfId="1" applyNumberFormat="1" applyFont="1" applyFill="1" applyBorder="1" applyAlignment="1">
      <alignment horizontal="center" vertical="center"/>
    </xf>
    <xf numFmtId="14" fontId="4" fillId="2" borderId="7" xfId="1" applyNumberFormat="1" applyFont="1" applyFill="1" applyBorder="1" applyAlignment="1">
      <alignment horizontal="left" vertical="center"/>
    </xf>
    <xf numFmtId="14" fontId="4" fillId="2" borderId="8" xfId="1" applyNumberFormat="1" applyFont="1" applyFill="1" applyBorder="1" applyAlignment="1">
      <alignment horizontal="left" vertical="center"/>
    </xf>
    <xf numFmtId="44" fontId="4" fillId="0" borderId="7" xfId="2" applyFont="1" applyBorder="1" applyAlignment="1">
      <alignment vertical="center"/>
    </xf>
    <xf numFmtId="44" fontId="4" fillId="0" borderId="8" xfId="2" applyFont="1" applyBorder="1" applyAlignment="1">
      <alignment vertical="center"/>
    </xf>
    <xf numFmtId="8" fontId="4" fillId="2" borderId="6" xfId="1" applyNumberFormat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8" fontId="4" fillId="0" borderId="7" xfId="1" applyNumberFormat="1" applyFont="1" applyBorder="1" applyAlignment="1">
      <alignment horizontal="center" vertical="center"/>
    </xf>
    <xf numFmtId="8" fontId="4" fillId="0" borderId="8" xfId="1" applyNumberFormat="1" applyFont="1" applyBorder="1" applyAlignment="1">
      <alignment horizontal="center" vertical="center"/>
    </xf>
    <xf numFmtId="8" fontId="4" fillId="0" borderId="6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8" fontId="4" fillId="2" borderId="21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3" fillId="4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8" fontId="4" fillId="2" borderId="7" xfId="1" applyNumberFormat="1" applyFont="1" applyFill="1" applyBorder="1" applyAlignment="1">
      <alignment horizontal="center" vertical="center"/>
    </xf>
    <xf numFmtId="8" fontId="4" fillId="2" borderId="8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/>
    </xf>
    <xf numFmtId="8" fontId="4" fillId="3" borderId="6" xfId="1" applyNumberFormat="1" applyFont="1" applyFill="1" applyBorder="1" applyAlignment="1">
      <alignment horizontal="center" vertical="center"/>
    </xf>
    <xf numFmtId="14" fontId="4" fillId="3" borderId="6" xfId="1" applyNumberFormat="1" applyFont="1" applyFill="1" applyBorder="1" applyAlignment="1">
      <alignment horizontal="center" vertical="center"/>
    </xf>
    <xf numFmtId="8" fontId="4" fillId="2" borderId="21" xfId="1" applyNumberFormat="1" applyFont="1" applyFill="1" applyBorder="1" applyAlignment="1">
      <alignment horizontal="center" vertical="center"/>
    </xf>
    <xf numFmtId="8" fontId="4" fillId="2" borderId="22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14" fontId="5" fillId="2" borderId="14" xfId="1" applyNumberFormat="1" applyFont="1" applyFill="1" applyBorder="1" applyAlignment="1">
      <alignment horizontal="center" vertical="center"/>
    </xf>
    <xf numFmtId="8" fontId="5" fillId="2" borderId="11" xfId="1" applyNumberFormat="1" applyFont="1" applyFill="1" applyBorder="1" applyAlignment="1">
      <alignment horizontal="center" vertical="center"/>
    </xf>
    <xf numFmtId="8" fontId="5" fillId="2" borderId="9" xfId="1" applyNumberFormat="1" applyFont="1" applyFill="1" applyBorder="1" applyAlignment="1">
      <alignment horizontal="center" vertical="center"/>
    </xf>
    <xf numFmtId="8" fontId="5" fillId="2" borderId="1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center" vertical="center"/>
    </xf>
    <xf numFmtId="14" fontId="5" fillId="2" borderId="7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4" borderId="15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right" vertical="center" wrapText="1"/>
    </xf>
    <xf numFmtId="16" fontId="4" fillId="0" borderId="6" xfId="1" applyNumberFormat="1" applyFont="1" applyBorder="1" applyAlignment="1">
      <alignment horizontal="center" vertical="center"/>
    </xf>
    <xf numFmtId="0" fontId="14" fillId="0" borderId="0" xfId="1" applyFont="1" applyFill="1" applyAlignment="1">
      <alignment horizontal="center"/>
    </xf>
    <xf numFmtId="0" fontId="14" fillId="0" borderId="0" xfId="1" applyFont="1" applyFill="1" applyAlignment="1">
      <alignment horizontal="right"/>
    </xf>
    <xf numFmtId="0" fontId="14" fillId="0" borderId="0" xfId="1" applyFont="1" applyFill="1"/>
    <xf numFmtId="44" fontId="14" fillId="0" borderId="0" xfId="2" applyFont="1" applyFill="1" applyAlignment="1">
      <alignment horizontal="right"/>
    </xf>
    <xf numFmtId="0" fontId="14" fillId="0" borderId="7" xfId="1" applyFont="1" applyFill="1" applyBorder="1" applyAlignment="1">
      <alignment horizontal="right" vertical="center"/>
    </xf>
    <xf numFmtId="0" fontId="14" fillId="0" borderId="8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vertical="center"/>
    </xf>
    <xf numFmtId="8" fontId="14" fillId="0" borderId="6" xfId="1" applyNumberFormat="1" applyFont="1" applyFill="1" applyBorder="1" applyAlignment="1">
      <alignment horizontal="right" vertical="center"/>
    </xf>
    <xf numFmtId="16" fontId="14" fillId="0" borderId="0" xfId="1" applyNumberFormat="1" applyFont="1" applyAlignment="1">
      <alignment horizontal="right"/>
    </xf>
    <xf numFmtId="16" fontId="14" fillId="2" borderId="7" xfId="1" applyNumberFormat="1" applyFont="1" applyFill="1" applyBorder="1" applyAlignment="1">
      <alignment horizontal="right" vertical="center"/>
    </xf>
    <xf numFmtId="0" fontId="14" fillId="2" borderId="8" xfId="1" applyFont="1" applyFill="1" applyBorder="1" applyAlignment="1">
      <alignment horizontal="right" vertical="center"/>
    </xf>
    <xf numFmtId="16" fontId="14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right" vertical="center"/>
    </xf>
    <xf numFmtId="0" fontId="14" fillId="0" borderId="0" xfId="1" applyFont="1"/>
    <xf numFmtId="0" fontId="14" fillId="0" borderId="0" xfId="1" applyFont="1" applyAlignment="1"/>
    <xf numFmtId="0" fontId="14" fillId="0" borderId="0" xfId="1" applyFont="1" applyAlignment="1">
      <alignment horizontal="right"/>
    </xf>
    <xf numFmtId="44" fontId="14" fillId="0" borderId="0" xfId="2" applyFont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3300"/>
      <color rgb="FF6633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ng.com/images/search?q=centaurs&amp;view=detail&amp;id=8A7B1C252BA2A8729F49D15A299DF657B32DABEF&amp;first=849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6" Type="http://schemas.openxmlformats.org/officeDocument/2006/relationships/image" Target="../media/image5.png"/><Relationship Id="rId5" Type="http://schemas.openxmlformats.org/officeDocument/2006/relationships/image" Target="../media/image3.jpeg"/><Relationship Id="rId4" Type="http://schemas.openxmlformats.org/officeDocument/2006/relationships/hyperlink" Target="http://www.bing.com/images/search?q=centaurs&amp;view=detail&amp;id=8A7B1C252BA2A8729F49D15A299DF657B32DABEF&amp;first=849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hyperlink" Target="http://www.bing.com/images/search?q=centaurs&amp;view=detail&amp;id=8A7B1C252BA2A8729F49D15A299DF657B32DABEF&amp;first=84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137583</xdr:rowOff>
    </xdr:from>
    <xdr:to>
      <xdr:col>7</xdr:col>
      <xdr:colOff>582083</xdr:colOff>
      <xdr:row>72</xdr:row>
      <xdr:rowOff>68793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16166"/>
          <a:ext cx="5439833" cy="1201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66</xdr:row>
      <xdr:rowOff>37042</xdr:rowOff>
    </xdr:from>
    <xdr:to>
      <xdr:col>2</xdr:col>
      <xdr:colOff>285750</xdr:colOff>
      <xdr:row>70</xdr:row>
      <xdr:rowOff>91017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0" y="11033125"/>
          <a:ext cx="1672167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663300"/>
              </a:solidFill>
              <a:latin typeface="Calibri"/>
            </a:rPr>
            <a:t>"Our Work is Our Worth!"</a:t>
          </a:r>
        </a:p>
        <a:p>
          <a:pPr algn="r" rtl="0">
            <a:defRPr sz="1000"/>
          </a:pPr>
          <a:endParaRPr lang="en-US" sz="1100" b="0" i="0" u="none" strike="noStrike" baseline="0">
            <a:solidFill>
              <a:srgbClr val="365F91"/>
            </a:solidFill>
            <a:latin typeface="Calibri"/>
          </a:endParaRPr>
        </a:p>
      </xdr:txBody>
    </xdr:sp>
    <xdr:clientData/>
  </xdr:twoCellAnchor>
  <xdr:twoCellAnchor>
    <xdr:from>
      <xdr:col>9</xdr:col>
      <xdr:colOff>22230</xdr:colOff>
      <xdr:row>17</xdr:row>
      <xdr:rowOff>21166</xdr:rowOff>
    </xdr:from>
    <xdr:to>
      <xdr:col>11</xdr:col>
      <xdr:colOff>582088</xdr:colOff>
      <xdr:row>21</xdr:row>
      <xdr:rowOff>151341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6261105" y="2773891"/>
          <a:ext cx="1874308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Alpha Nu Omega, Houston Graduate Chapter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559858</xdr:colOff>
      <xdr:row>21</xdr:row>
      <xdr:rowOff>130175</xdr:rowOff>
    </xdr:to>
    <xdr:sp macro="" textlink="">
      <xdr:nvSpPr>
        <xdr:cNvPr id="8" name="Text Box 24"/>
        <xdr:cNvSpPr txBox="1">
          <a:spLocks noChangeArrowheads="1"/>
        </xdr:cNvSpPr>
      </xdr:nvSpPr>
      <xdr:spPr bwMode="auto">
        <a:xfrm>
          <a:off x="638175" y="2752725"/>
          <a:ext cx="201718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4F2F18"/>
              </a:solidFill>
              <a:latin typeface="Times"/>
              <a:cs typeface="Times"/>
            </a:rPr>
            <a:t>Bro. Torrie A. Richardson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5</xdr:col>
      <xdr:colOff>180975</xdr:colOff>
      <xdr:row>10</xdr:row>
      <xdr:rowOff>76200</xdr:rowOff>
    </xdr:from>
    <xdr:to>
      <xdr:col>7</xdr:col>
      <xdr:colOff>600075</xdr:colOff>
      <xdr:row>19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1695450"/>
          <a:ext cx="18288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624416</xdr:colOff>
      <xdr:row>60</xdr:row>
      <xdr:rowOff>31749</xdr:rowOff>
    </xdr:from>
    <xdr:to>
      <xdr:col>6</xdr:col>
      <xdr:colOff>296333</xdr:colOff>
      <xdr:row>70</xdr:row>
      <xdr:rowOff>84666</xdr:rowOff>
    </xdr:to>
    <xdr:pic>
      <xdr:nvPicPr>
        <xdr:cNvPr id="1026" name="Picture 2" descr="http://ts2.mm.bing.net/th?id=I.4513581936215913&amp;pid=1.7&amp;w=232&amp;h=154&amp;c=7&amp;rs=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10833" y="10075332"/>
          <a:ext cx="2391833" cy="16404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636058</xdr:colOff>
      <xdr:row>7</xdr:row>
      <xdr:rowOff>51859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8298391" cy="145944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412750</xdr:colOff>
      <xdr:row>3</xdr:row>
      <xdr:rowOff>42334</xdr:rowOff>
    </xdr:from>
    <xdr:to>
      <xdr:col>5</xdr:col>
      <xdr:colOff>179916</xdr:colOff>
      <xdr:row>5</xdr:row>
      <xdr:rowOff>105834</xdr:rowOff>
    </xdr:to>
    <xdr:sp macro="" textlink="">
      <xdr:nvSpPr>
        <xdr:cNvPr id="31" name="TextBox 30"/>
        <xdr:cNvSpPr txBox="1"/>
      </xdr:nvSpPr>
      <xdr:spPr>
        <a:xfrm>
          <a:off x="412750" y="814917"/>
          <a:ext cx="3217333" cy="381000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Iota</a:t>
          </a:r>
          <a:r>
            <a:rPr lang="en-US" sz="1600" baseline="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 Phi Theta Fraternity, Inc.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21167</xdr:colOff>
      <xdr:row>3</xdr:row>
      <xdr:rowOff>52917</xdr:rowOff>
    </xdr:from>
    <xdr:to>
      <xdr:col>11</xdr:col>
      <xdr:colOff>349250</xdr:colOff>
      <xdr:row>5</xdr:row>
      <xdr:rowOff>127000</xdr:rowOff>
    </xdr:to>
    <xdr:sp macro="" textlink="">
      <xdr:nvSpPr>
        <xdr:cNvPr id="32" name="TextBox 31"/>
        <xdr:cNvSpPr txBox="1"/>
      </xdr:nvSpPr>
      <xdr:spPr>
        <a:xfrm>
          <a:off x="4878917" y="825500"/>
          <a:ext cx="3196166" cy="391583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accent6">
                  <a:lumMod val="40000"/>
                  <a:lumOff val="60000"/>
                </a:schemeClr>
              </a:solidFill>
            </a:rPr>
            <a:t>Chase</a:t>
          </a:r>
          <a:r>
            <a:rPr lang="en-US" sz="1100" baseline="0">
              <a:solidFill>
                <a:schemeClr val="accent6">
                  <a:lumMod val="40000"/>
                  <a:lumOff val="60000"/>
                </a:schemeClr>
              </a:solidFill>
            </a:rPr>
            <a:t> Bank (...8757)</a:t>
          </a: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1</xdr:row>
      <xdr:rowOff>63500</xdr:rowOff>
    </xdr:from>
    <xdr:to>
      <xdr:col>11</xdr:col>
      <xdr:colOff>486832</xdr:colOff>
      <xdr:row>10</xdr:row>
      <xdr:rowOff>94192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91" y="12369800"/>
          <a:ext cx="8295216" cy="148801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57</xdr:row>
      <xdr:rowOff>5291</xdr:rowOff>
    </xdr:from>
    <xdr:to>
      <xdr:col>11</xdr:col>
      <xdr:colOff>582083</xdr:colOff>
      <xdr:row>66</xdr:row>
      <xdr:rowOff>62440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379391"/>
          <a:ext cx="8421158" cy="1514474"/>
        </a:xfrm>
        <a:prstGeom prst="rect">
          <a:avLst/>
        </a:prstGeom>
        <a:noFill/>
      </xdr:spPr>
    </xdr:pic>
    <xdr:clientData/>
  </xdr:twoCellAnchor>
  <xdr:twoCellAnchor>
    <xdr:from>
      <xdr:col>9</xdr:col>
      <xdr:colOff>180975</xdr:colOff>
      <xdr:row>15</xdr:row>
      <xdr:rowOff>21166</xdr:rowOff>
    </xdr:from>
    <xdr:to>
      <xdr:col>11</xdr:col>
      <xdr:colOff>592667</xdr:colOff>
      <xdr:row>19</xdr:row>
      <xdr:rowOff>151341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6667500" y="14594416"/>
          <a:ext cx="1764242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Alpha Nu Omega, Houston Graduate Chapter</a:t>
          </a:r>
          <a:endParaRPr lang="en-US">
            <a:solidFill>
              <a:schemeClr val="accent6">
                <a:lumMod val="50000"/>
              </a:schemeClr>
            </a:solidFill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559858</xdr:colOff>
      <xdr:row>19</xdr:row>
      <xdr:rowOff>130175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657225" y="14573250"/>
          <a:ext cx="203623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Bro. Torrie A. Richardson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559858</xdr:colOff>
      <xdr:row>19</xdr:row>
      <xdr:rowOff>130175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657225" y="14573250"/>
          <a:ext cx="203623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5</xdr:col>
      <xdr:colOff>95250</xdr:colOff>
      <xdr:row>9</xdr:row>
      <xdr:rowOff>74083</xdr:rowOff>
    </xdr:from>
    <xdr:to>
      <xdr:col>7</xdr:col>
      <xdr:colOff>514350</xdr:colOff>
      <xdr:row>18</xdr:row>
      <xdr:rowOff>102658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52825" y="13675783"/>
          <a:ext cx="18288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423334</xdr:colOff>
      <xdr:row>51</xdr:row>
      <xdr:rowOff>10583</xdr:rowOff>
    </xdr:from>
    <xdr:to>
      <xdr:col>5</xdr:col>
      <xdr:colOff>21167</xdr:colOff>
      <xdr:row>61</xdr:row>
      <xdr:rowOff>63500</xdr:rowOff>
    </xdr:to>
    <xdr:pic>
      <xdr:nvPicPr>
        <xdr:cNvPr id="8" name="Picture 2" descr="http://ts2.mm.bing.net/th?id=I.4513581936215913&amp;pid=1.7&amp;w=232&amp;h=154&amp;c=7&amp;rs=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0559" y="20413133"/>
          <a:ext cx="2398183" cy="1672167"/>
        </a:xfrm>
        <a:prstGeom prst="rect">
          <a:avLst/>
        </a:prstGeom>
        <a:noFill/>
      </xdr:spPr>
    </xdr:pic>
    <xdr:clientData/>
  </xdr:twoCellAnchor>
  <xdr:twoCellAnchor>
    <xdr:from>
      <xdr:col>4</xdr:col>
      <xdr:colOff>222250</xdr:colOff>
      <xdr:row>55</xdr:row>
      <xdr:rowOff>74084</xdr:rowOff>
    </xdr:from>
    <xdr:to>
      <xdr:col>8</xdr:col>
      <xdr:colOff>455082</xdr:colOff>
      <xdr:row>59</xdr:row>
      <xdr:rowOff>128059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3013075" y="21124334"/>
          <a:ext cx="3166532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663300"/>
              </a:solidFill>
              <a:latin typeface="Calibri"/>
            </a:rPr>
            <a:t>"Our Work is Our Worth!"</a:t>
          </a:r>
        </a:p>
        <a:p>
          <a:pPr algn="r" rtl="0">
            <a:defRPr sz="1000"/>
          </a:pPr>
          <a:endParaRPr lang="en-US" sz="1100" b="0" i="0" u="none" strike="noStrike" baseline="0">
            <a:solidFill>
              <a:srgbClr val="365F91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30691</xdr:colOff>
      <xdr:row>0</xdr:row>
      <xdr:rowOff>129117</xdr:rowOff>
    </xdr:from>
    <xdr:to>
      <xdr:col>0</xdr:col>
      <xdr:colOff>55077</xdr:colOff>
      <xdr:row>0</xdr:row>
      <xdr:rowOff>153503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691" y="12273492"/>
          <a:ext cx="24386" cy="24386"/>
        </a:xfrm>
        <a:prstGeom prst="rect">
          <a:avLst/>
        </a:prstGeom>
      </xdr:spPr>
    </xdr:pic>
    <xdr:clientData/>
  </xdr:twoCellAnchor>
  <xdr:twoCellAnchor editAs="oneCell">
    <xdr:from>
      <xdr:col>0</xdr:col>
      <xdr:colOff>183091</xdr:colOff>
      <xdr:row>1</xdr:row>
      <xdr:rowOff>122767</xdr:rowOff>
    </xdr:from>
    <xdr:to>
      <xdr:col>0</xdr:col>
      <xdr:colOff>207477</xdr:colOff>
      <xdr:row>1</xdr:row>
      <xdr:rowOff>147153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3091" y="12429067"/>
          <a:ext cx="24386" cy="24386"/>
        </a:xfrm>
        <a:prstGeom prst="rect">
          <a:avLst/>
        </a:prstGeom>
      </xdr:spPr>
    </xdr:pic>
    <xdr:clientData/>
  </xdr:twoCellAnchor>
  <xdr:twoCellAnchor>
    <xdr:from>
      <xdr:col>7</xdr:col>
      <xdr:colOff>51858</xdr:colOff>
      <xdr:row>6</xdr:row>
      <xdr:rowOff>86784</xdr:rowOff>
    </xdr:from>
    <xdr:to>
      <xdr:col>11</xdr:col>
      <xdr:colOff>379941</xdr:colOff>
      <xdr:row>9</xdr:row>
      <xdr:rowOff>2117</xdr:rowOff>
    </xdr:to>
    <xdr:sp macro="" textlink="">
      <xdr:nvSpPr>
        <xdr:cNvPr id="12" name="TextBox 11"/>
        <xdr:cNvSpPr txBox="1"/>
      </xdr:nvSpPr>
      <xdr:spPr>
        <a:xfrm>
          <a:off x="4919133" y="13202709"/>
          <a:ext cx="3299883" cy="401108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0</xdr:col>
      <xdr:colOff>506941</xdr:colOff>
      <xdr:row>6</xdr:row>
      <xdr:rowOff>86783</xdr:rowOff>
    </xdr:from>
    <xdr:to>
      <xdr:col>5</xdr:col>
      <xdr:colOff>274107</xdr:colOff>
      <xdr:row>8</xdr:row>
      <xdr:rowOff>150283</xdr:rowOff>
    </xdr:to>
    <xdr:sp macro="" textlink="">
      <xdr:nvSpPr>
        <xdr:cNvPr id="13" name="TextBox 12"/>
        <xdr:cNvSpPr txBox="1"/>
      </xdr:nvSpPr>
      <xdr:spPr>
        <a:xfrm>
          <a:off x="506941" y="13202708"/>
          <a:ext cx="3224741" cy="387350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Iota</a:t>
          </a:r>
          <a:r>
            <a:rPr lang="en-US" sz="1600" baseline="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 Phi Theta Fraternity, Inc.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62439</xdr:colOff>
      <xdr:row>1</xdr:row>
      <xdr:rowOff>21165</xdr:rowOff>
    </xdr:from>
    <xdr:to>
      <xdr:col>11</xdr:col>
      <xdr:colOff>465665</xdr:colOff>
      <xdr:row>11</xdr:row>
      <xdr:rowOff>106890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9" y="23500290"/>
          <a:ext cx="8242301" cy="1704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59</xdr:row>
      <xdr:rowOff>79374</xdr:rowOff>
    </xdr:from>
    <xdr:to>
      <xdr:col>11</xdr:col>
      <xdr:colOff>582083</xdr:colOff>
      <xdr:row>68</xdr:row>
      <xdr:rowOff>136523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950149"/>
          <a:ext cx="8421158" cy="15144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559858</xdr:colOff>
      <xdr:row>20</xdr:row>
      <xdr:rowOff>130175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657225" y="25908000"/>
          <a:ext cx="2036233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PREPARED BY: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TREASURER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Bro. Torrie A. Richardson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5</xdr:col>
      <xdr:colOff>63500</xdr:colOff>
      <xdr:row>10</xdr:row>
      <xdr:rowOff>42333</xdr:rowOff>
    </xdr:from>
    <xdr:to>
      <xdr:col>7</xdr:col>
      <xdr:colOff>482600</xdr:colOff>
      <xdr:row>19</xdr:row>
      <xdr:rowOff>70908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1075" y="24978783"/>
          <a:ext cx="18288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465667</xdr:colOff>
      <xdr:row>53</xdr:row>
      <xdr:rowOff>42333</xdr:rowOff>
    </xdr:from>
    <xdr:to>
      <xdr:col>5</xdr:col>
      <xdr:colOff>63500</xdr:colOff>
      <xdr:row>63</xdr:row>
      <xdr:rowOff>95250</xdr:rowOff>
    </xdr:to>
    <xdr:pic>
      <xdr:nvPicPr>
        <xdr:cNvPr id="6" name="Picture 2" descr="http://ts2.mm.bing.net/th?id=I.4513581936215913&amp;pid=1.7&amp;w=232&amp;h=154&amp;c=7&amp;rs=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2892" y="31941558"/>
          <a:ext cx="2398183" cy="1672167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11</xdr:col>
      <xdr:colOff>559858</xdr:colOff>
      <xdr:row>20</xdr:row>
      <xdr:rowOff>130175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6486525" y="25908000"/>
          <a:ext cx="1912408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4F2F18"/>
              </a:solidFill>
              <a:latin typeface="Times"/>
              <a:cs typeface="Times"/>
            </a:rPr>
            <a:t>Alpha Nu Omega, Houston Graduate Chapter</a:t>
          </a: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  <a:p>
          <a:pPr algn="r" rtl="0">
            <a:defRPr sz="1000"/>
          </a:pPr>
          <a:endParaRPr lang="en-US" sz="1100" b="1" i="0" u="none" strike="noStrike" baseline="0">
            <a:solidFill>
              <a:srgbClr val="4F2F18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4</xdr:col>
      <xdr:colOff>486833</xdr:colOff>
      <xdr:row>58</xdr:row>
      <xdr:rowOff>0</xdr:rowOff>
    </xdr:from>
    <xdr:to>
      <xdr:col>9</xdr:col>
      <xdr:colOff>63498</xdr:colOff>
      <xdr:row>62</xdr:row>
      <xdr:rowOff>53975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3277658" y="32708850"/>
          <a:ext cx="3272365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663300"/>
              </a:solidFill>
              <a:latin typeface="Calibri"/>
            </a:rPr>
            <a:t>"Our Work is Our Worth!"</a:t>
          </a:r>
        </a:p>
        <a:p>
          <a:pPr algn="r" rtl="0">
            <a:defRPr sz="1000"/>
          </a:pPr>
          <a:endParaRPr lang="en-US" sz="1100" b="0" i="0" u="none" strike="noStrike" baseline="0">
            <a:solidFill>
              <a:srgbClr val="365F91"/>
            </a:solidFill>
            <a:latin typeface="Calibri"/>
          </a:endParaRPr>
        </a:p>
      </xdr:txBody>
    </xdr:sp>
    <xdr:clientData/>
  </xdr:twoCellAnchor>
  <xdr:twoCellAnchor>
    <xdr:from>
      <xdr:col>7</xdr:col>
      <xdr:colOff>41273</xdr:colOff>
      <xdr:row>7</xdr:row>
      <xdr:rowOff>41274</xdr:rowOff>
    </xdr:from>
    <xdr:to>
      <xdr:col>11</xdr:col>
      <xdr:colOff>369356</xdr:colOff>
      <xdr:row>9</xdr:row>
      <xdr:rowOff>115357</xdr:rowOff>
    </xdr:to>
    <xdr:sp macro="" textlink="">
      <xdr:nvSpPr>
        <xdr:cNvPr id="9" name="TextBox 8"/>
        <xdr:cNvSpPr txBox="1"/>
      </xdr:nvSpPr>
      <xdr:spPr>
        <a:xfrm>
          <a:off x="4908548" y="24491949"/>
          <a:ext cx="3299883" cy="397933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  <a:p>
          <a:endParaRPr lang="en-US" sz="1100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0</xdr:col>
      <xdr:colOff>464606</xdr:colOff>
      <xdr:row>7</xdr:row>
      <xdr:rowOff>30690</xdr:rowOff>
    </xdr:from>
    <xdr:to>
      <xdr:col>5</xdr:col>
      <xdr:colOff>231772</xdr:colOff>
      <xdr:row>9</xdr:row>
      <xdr:rowOff>94190</xdr:rowOff>
    </xdr:to>
    <xdr:sp macro="" textlink="">
      <xdr:nvSpPr>
        <xdr:cNvPr id="10" name="TextBox 9"/>
        <xdr:cNvSpPr txBox="1"/>
      </xdr:nvSpPr>
      <xdr:spPr>
        <a:xfrm>
          <a:off x="464606" y="24481365"/>
          <a:ext cx="3224741" cy="387350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Iota</a:t>
          </a:r>
          <a:r>
            <a:rPr lang="en-US" sz="1600" baseline="0">
              <a:solidFill>
                <a:schemeClr val="accent6">
                  <a:lumMod val="20000"/>
                  <a:lumOff val="80000"/>
                </a:schemeClr>
              </a:solidFill>
              <a:latin typeface="Symbol" pitchFamily="18" charset="2"/>
            </a:rPr>
            <a:t> Phi Theta Fraternity, Inc.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Layout" zoomScale="90" zoomScaleNormal="100" zoomScalePageLayoutView="90" workbookViewId="0">
      <selection activeCell="K59" sqref="K59:L59"/>
    </sheetView>
  </sheetViews>
  <sheetFormatPr defaultRowHeight="12.75"/>
  <cols>
    <col min="1" max="1" width="9.140625" style="1"/>
    <col min="2" max="2" width="10.28515625" style="1" customWidth="1"/>
    <col min="3" max="3" width="10.42578125" style="1" customWidth="1"/>
    <col min="4" max="4" width="9.140625" style="42"/>
    <col min="5" max="5" width="9.140625" style="42" customWidth="1"/>
    <col min="6" max="6" width="9.28515625" style="1" bestFit="1" customWidth="1"/>
    <col min="7" max="7" width="10.5703125" style="20" bestFit="1" customWidth="1"/>
    <col min="8" max="8" width="12" style="20" bestFit="1" customWidth="1"/>
    <col min="9" max="9" width="10.7109375" style="1" customWidth="1"/>
    <col min="10" max="10" width="6.7109375" style="1" customWidth="1"/>
    <col min="11" max="11" width="9.7109375" style="1" bestFit="1" customWidth="1"/>
    <col min="12" max="12" width="14.5703125" style="1" customWidth="1"/>
    <col min="13" max="16384" width="9.140625" style="1"/>
  </cols>
  <sheetData>
    <row r="1" spans="1:12" s="14" customFormat="1">
      <c r="A1" s="16"/>
      <c r="B1" s="16"/>
      <c r="C1" s="16"/>
      <c r="D1" s="41"/>
      <c r="E1" s="41"/>
      <c r="F1" s="16"/>
      <c r="G1" s="19"/>
      <c r="H1" s="19"/>
      <c r="I1" s="16"/>
      <c r="J1" s="16"/>
      <c r="K1" s="16"/>
      <c r="L1" s="16"/>
    </row>
    <row r="2" spans="1:12" s="14" customFormat="1">
      <c r="A2" s="16"/>
      <c r="B2" s="16"/>
      <c r="C2" s="16"/>
      <c r="D2" s="41"/>
      <c r="E2" s="41"/>
      <c r="F2" s="16"/>
      <c r="G2" s="19"/>
      <c r="H2" s="19"/>
      <c r="I2" s="16"/>
      <c r="J2" s="16"/>
      <c r="K2" s="16"/>
      <c r="L2" s="16"/>
    </row>
    <row r="3" spans="1:12" s="14" customFormat="1" ht="36">
      <c r="A3" s="17"/>
      <c r="B3" s="16"/>
      <c r="C3" s="16"/>
      <c r="D3" s="41"/>
      <c r="E3" s="41"/>
      <c r="F3" s="16"/>
      <c r="G3" s="19"/>
      <c r="H3" s="19"/>
      <c r="I3" s="16"/>
      <c r="J3" s="16"/>
      <c r="K3" s="16"/>
      <c r="L3" s="16"/>
    </row>
    <row r="4" spans="1:12" s="14" customFormat="1">
      <c r="A4" s="16"/>
      <c r="B4" s="16"/>
      <c r="C4" s="16"/>
      <c r="D4" s="41"/>
      <c r="E4" s="41"/>
      <c r="F4" s="16"/>
      <c r="G4" s="19"/>
      <c r="H4" s="19"/>
      <c r="I4" s="16"/>
      <c r="J4" s="16"/>
      <c r="K4" s="16"/>
      <c r="L4" s="16"/>
    </row>
    <row r="5" spans="1:12" s="14" customFormat="1">
      <c r="A5" s="16"/>
      <c r="B5" s="16"/>
      <c r="C5" s="16"/>
      <c r="D5" s="41"/>
      <c r="E5" s="41"/>
      <c r="F5" s="16"/>
      <c r="G5" s="19"/>
      <c r="H5" s="19"/>
      <c r="I5" s="16"/>
      <c r="J5" s="16"/>
      <c r="K5" s="16"/>
      <c r="L5" s="16"/>
    </row>
    <row r="9" spans="1:12">
      <c r="I9" s="18"/>
    </row>
    <row r="13" spans="1:12" ht="12.75" customHeight="1">
      <c r="I13" s="96" t="s">
        <v>21</v>
      </c>
      <c r="J13" s="96"/>
      <c r="K13" s="96"/>
      <c r="L13" s="96"/>
    </row>
    <row r="14" spans="1:12" ht="12.75" customHeight="1">
      <c r="I14" s="96"/>
      <c r="J14" s="96"/>
      <c r="K14" s="96"/>
      <c r="L14" s="96"/>
    </row>
    <row r="15" spans="1:12" ht="12.75" customHeight="1">
      <c r="I15" s="96"/>
      <c r="J15" s="96"/>
      <c r="K15" s="96"/>
      <c r="L15" s="96"/>
    </row>
    <row r="22" spans="2:12" ht="12.75" customHeight="1">
      <c r="B22" s="97"/>
      <c r="C22" s="97"/>
      <c r="D22" s="99" t="s">
        <v>0</v>
      </c>
      <c r="E22" s="99"/>
      <c r="F22" s="101" t="s">
        <v>19</v>
      </c>
      <c r="G22" s="101" t="s">
        <v>1</v>
      </c>
      <c r="H22" s="99" t="s">
        <v>2</v>
      </c>
      <c r="I22" s="99" t="s">
        <v>3</v>
      </c>
      <c r="J22" s="99"/>
      <c r="K22" s="99" t="s">
        <v>4</v>
      </c>
      <c r="L22" s="99"/>
    </row>
    <row r="23" spans="2:12">
      <c r="B23" s="98"/>
      <c r="C23" s="98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5"/>
    </row>
    <row r="25" spans="2:12">
      <c r="B25" s="82" t="s">
        <v>5</v>
      </c>
      <c r="C25" s="82"/>
      <c r="D25" s="30"/>
      <c r="E25" s="30"/>
      <c r="F25" s="2"/>
      <c r="G25" s="21"/>
      <c r="H25" s="21"/>
      <c r="I25" s="81">
        <v>780.07</v>
      </c>
      <c r="J25" s="81"/>
      <c r="K25" s="102">
        <v>41640</v>
      </c>
      <c r="L25" s="102"/>
    </row>
    <row r="26" spans="2:12">
      <c r="B26" s="85"/>
      <c r="C26" s="86"/>
      <c r="D26" s="36"/>
      <c r="E26" s="36"/>
      <c r="F26" s="3"/>
      <c r="G26" s="22"/>
      <c r="H26" s="22"/>
      <c r="I26" s="70"/>
      <c r="J26" s="71"/>
      <c r="K26" s="3"/>
      <c r="L26" s="3"/>
    </row>
    <row r="27" spans="2:12">
      <c r="B27" s="82" t="s">
        <v>6</v>
      </c>
      <c r="C27" s="82"/>
      <c r="I27" s="92"/>
      <c r="J27" s="74"/>
      <c r="K27" s="49"/>
      <c r="L27" s="72"/>
    </row>
    <row r="28" spans="2:12">
      <c r="B28" s="85"/>
      <c r="C28" s="86"/>
      <c r="D28" s="157" t="s">
        <v>23</v>
      </c>
      <c r="E28" s="157"/>
      <c r="F28" s="156"/>
      <c r="G28" s="158"/>
      <c r="H28" s="159">
        <v>161</v>
      </c>
      <c r="I28" s="70"/>
      <c r="J28" s="71"/>
      <c r="K28" s="142">
        <v>41647</v>
      </c>
      <c r="L28" s="87"/>
    </row>
    <row r="29" spans="2:12">
      <c r="B29" s="49"/>
      <c r="C29" s="72"/>
    </row>
    <row r="30" spans="2:12">
      <c r="B30" s="85"/>
      <c r="C30" s="86"/>
    </row>
    <row r="31" spans="2:12">
      <c r="B31" s="49"/>
      <c r="C31" s="72"/>
      <c r="D31" s="49"/>
      <c r="E31" s="72"/>
      <c r="F31" s="2"/>
      <c r="G31" s="21"/>
      <c r="H31" s="31"/>
      <c r="I31" s="70"/>
      <c r="J31" s="71"/>
      <c r="K31" s="82"/>
      <c r="L31" s="82"/>
    </row>
    <row r="32" spans="2:12">
      <c r="B32" s="85"/>
      <c r="C32" s="86"/>
      <c r="D32" s="49"/>
      <c r="E32" s="72"/>
      <c r="F32" s="4"/>
      <c r="G32" s="23"/>
      <c r="H32" s="43"/>
      <c r="I32" s="28"/>
      <c r="J32" s="29"/>
      <c r="K32" s="85"/>
      <c r="L32" s="86"/>
    </row>
    <row r="33" spans="2:12">
      <c r="B33" s="49"/>
      <c r="C33" s="72"/>
      <c r="D33" s="49"/>
      <c r="E33" s="72"/>
      <c r="F33" s="2"/>
      <c r="G33" s="21"/>
      <c r="H33" s="31"/>
      <c r="I33" s="70"/>
      <c r="J33" s="71"/>
      <c r="K33" s="82"/>
      <c r="L33" s="82"/>
    </row>
    <row r="34" spans="2:12">
      <c r="B34" s="85"/>
      <c r="C34" s="86"/>
      <c r="D34" s="49"/>
      <c r="E34" s="72"/>
      <c r="F34" s="4"/>
      <c r="G34" s="23"/>
      <c r="H34" s="43"/>
      <c r="I34" s="81"/>
      <c r="J34" s="81"/>
      <c r="K34" s="87"/>
      <c r="L34" s="87"/>
    </row>
    <row r="35" spans="2:12">
      <c r="B35" s="49"/>
      <c r="C35" s="72"/>
      <c r="D35" s="49"/>
      <c r="E35" s="72"/>
      <c r="F35" s="2"/>
      <c r="G35" s="21"/>
      <c r="H35" s="31"/>
      <c r="I35" s="26"/>
      <c r="J35" s="27"/>
      <c r="K35" s="82"/>
      <c r="L35" s="82"/>
    </row>
    <row r="36" spans="2:12">
      <c r="B36" s="85"/>
      <c r="C36" s="86"/>
      <c r="D36" s="49"/>
      <c r="E36" s="72"/>
      <c r="F36" s="4"/>
      <c r="G36" s="23"/>
      <c r="H36" s="43"/>
      <c r="I36" s="70"/>
      <c r="J36" s="71"/>
      <c r="K36" s="85"/>
      <c r="L36" s="86"/>
    </row>
    <row r="37" spans="2:12">
      <c r="B37" s="82"/>
      <c r="C37" s="82"/>
      <c r="D37" s="44"/>
      <c r="E37" s="44"/>
      <c r="F37" s="2"/>
      <c r="G37" s="21"/>
      <c r="H37" s="31"/>
      <c r="I37" s="70"/>
      <c r="J37" s="71"/>
      <c r="K37" s="88"/>
      <c r="L37" s="89"/>
    </row>
    <row r="38" spans="2:12" ht="15">
      <c r="B38" s="85"/>
      <c r="C38" s="86"/>
      <c r="D38" s="49"/>
      <c r="E38" s="72"/>
      <c r="F38" s="45"/>
      <c r="G38" s="23"/>
      <c r="H38" s="43"/>
      <c r="I38" s="81"/>
      <c r="J38" s="81"/>
      <c r="K38" s="87"/>
      <c r="L38" s="87"/>
    </row>
    <row r="39" spans="2:12" ht="15">
      <c r="B39" s="32"/>
      <c r="C39" s="33"/>
      <c r="D39" s="49"/>
      <c r="E39" s="72"/>
      <c r="F39" s="45"/>
      <c r="G39" s="23"/>
      <c r="H39" s="46"/>
      <c r="I39" s="31"/>
      <c r="J39" s="31"/>
      <c r="K39" s="87"/>
      <c r="L39" s="87"/>
    </row>
    <row r="40" spans="2:12" ht="15">
      <c r="B40" s="32"/>
      <c r="C40" s="33"/>
      <c r="D40" s="49"/>
      <c r="E40" s="72"/>
      <c r="F40" s="45"/>
      <c r="G40" s="23"/>
      <c r="H40" s="46"/>
      <c r="I40" s="31"/>
      <c r="J40" s="31"/>
      <c r="K40" s="85"/>
      <c r="L40" s="86"/>
    </row>
    <row r="41" spans="2:12" ht="15">
      <c r="B41" s="32"/>
      <c r="C41" s="33"/>
      <c r="D41" s="49"/>
      <c r="E41" s="72"/>
      <c r="F41" s="45"/>
      <c r="G41" s="23"/>
      <c r="H41" s="46"/>
      <c r="I41" s="31"/>
      <c r="J41" s="31"/>
      <c r="K41" s="85"/>
      <c r="L41" s="86"/>
    </row>
    <row r="42" spans="2:12" ht="15">
      <c r="B42" s="32"/>
      <c r="C42" s="33"/>
      <c r="D42" s="49"/>
      <c r="E42" s="72"/>
      <c r="F42" s="45"/>
      <c r="G42" s="23"/>
      <c r="H42" s="46"/>
      <c r="I42" s="31"/>
      <c r="J42" s="31"/>
      <c r="K42" s="87"/>
      <c r="L42" s="87"/>
    </row>
    <row r="43" spans="2:12" ht="15">
      <c r="B43" s="32"/>
      <c r="C43" s="33"/>
      <c r="D43" s="49"/>
      <c r="E43" s="72"/>
      <c r="F43" s="45"/>
      <c r="G43" s="23"/>
      <c r="H43" s="46"/>
      <c r="I43" s="31"/>
      <c r="J43" s="31"/>
      <c r="K43" s="85"/>
      <c r="L43" s="86"/>
    </row>
    <row r="44" spans="2:12" ht="15">
      <c r="B44" s="32"/>
      <c r="C44" s="33"/>
      <c r="D44" s="49"/>
      <c r="E44" s="72"/>
      <c r="F44" s="45"/>
      <c r="G44" s="23"/>
      <c r="H44" s="46"/>
      <c r="I44" s="31"/>
      <c r="J44" s="31"/>
      <c r="K44" s="87"/>
      <c r="L44" s="87"/>
    </row>
    <row r="45" spans="2:12">
      <c r="B45" s="82" t="s">
        <v>7</v>
      </c>
      <c r="C45" s="82"/>
      <c r="D45" s="30"/>
      <c r="E45" s="30"/>
      <c r="F45" s="2"/>
      <c r="G45" s="21"/>
      <c r="I45" s="90">
        <f>SUM(H28:H44)</f>
        <v>161</v>
      </c>
      <c r="J45" s="91"/>
      <c r="K45" s="70"/>
      <c r="L45" s="71"/>
    </row>
    <row r="46" spans="2:12">
      <c r="B46" s="58"/>
      <c r="C46" s="59"/>
      <c r="D46" s="40"/>
      <c r="E46" s="40"/>
      <c r="F46" s="4"/>
      <c r="G46" s="23"/>
      <c r="H46" s="23"/>
      <c r="I46" s="73"/>
      <c r="J46" s="74"/>
      <c r="K46" s="81"/>
      <c r="L46" s="81"/>
    </row>
    <row r="47" spans="2:12">
      <c r="B47" s="49" t="s">
        <v>8</v>
      </c>
      <c r="C47" s="72"/>
      <c r="H47" s="21"/>
      <c r="J47" s="29"/>
    </row>
    <row r="48" spans="2:12">
      <c r="B48" s="8"/>
      <c r="C48" s="9"/>
      <c r="D48" s="143"/>
      <c r="E48" s="144" t="s">
        <v>25</v>
      </c>
      <c r="F48" s="145"/>
      <c r="G48" s="146">
        <v>10</v>
      </c>
      <c r="K48" s="156"/>
      <c r="L48" s="151">
        <v>41640</v>
      </c>
    </row>
    <row r="49" spans="2:12">
      <c r="B49" s="5"/>
      <c r="C49" s="5"/>
      <c r="D49" s="147" t="s">
        <v>24</v>
      </c>
      <c r="E49" s="148"/>
      <c r="F49" s="149"/>
      <c r="G49" s="150">
        <v>300</v>
      </c>
      <c r="I49" s="70"/>
      <c r="J49" s="71"/>
      <c r="K49" s="152">
        <v>41656</v>
      </c>
      <c r="L49" s="153"/>
    </row>
    <row r="50" spans="2:12">
      <c r="B50" s="8"/>
      <c r="C50" s="9"/>
      <c r="D50" s="147" t="s">
        <v>26</v>
      </c>
      <c r="E50" s="148"/>
      <c r="F50" s="149"/>
      <c r="G50" s="150">
        <v>600</v>
      </c>
      <c r="H50" s="23"/>
      <c r="I50" s="81"/>
      <c r="J50" s="81"/>
      <c r="K50" s="154">
        <v>41669</v>
      </c>
      <c r="L50" s="155"/>
    </row>
    <row r="51" spans="2:12">
      <c r="B51" s="5"/>
      <c r="C51" s="5"/>
      <c r="D51" s="49"/>
      <c r="E51" s="72"/>
      <c r="F51" s="2"/>
      <c r="G51" s="31"/>
      <c r="H51" s="21"/>
      <c r="I51" s="26"/>
      <c r="J51" s="27"/>
      <c r="K51" s="49"/>
      <c r="L51" s="72"/>
    </row>
    <row r="52" spans="2:12">
      <c r="B52" s="58"/>
      <c r="C52" s="59"/>
      <c r="D52" s="40"/>
      <c r="E52" s="40"/>
      <c r="F52" s="4"/>
      <c r="G52" s="23"/>
      <c r="H52" s="23"/>
      <c r="I52" s="70"/>
      <c r="J52" s="71"/>
      <c r="K52" s="54"/>
      <c r="L52" s="55"/>
    </row>
    <row r="53" spans="2:12">
      <c r="B53" s="82" t="s">
        <v>9</v>
      </c>
      <c r="C53" s="82"/>
      <c r="D53" s="30"/>
      <c r="E53" s="30"/>
      <c r="F53" s="2"/>
      <c r="I53" s="83">
        <f>SUM(G48:G52)</f>
        <v>910</v>
      </c>
      <c r="J53" s="84"/>
      <c r="K53" s="75"/>
      <c r="L53" s="72"/>
    </row>
    <row r="54" spans="2:12">
      <c r="B54" s="58"/>
      <c r="C54" s="59"/>
      <c r="D54" s="40"/>
      <c r="E54" s="40"/>
      <c r="F54" s="4"/>
      <c r="G54" s="23"/>
      <c r="H54" s="23"/>
      <c r="I54" s="70"/>
      <c r="J54" s="71"/>
      <c r="K54" s="54"/>
      <c r="L54" s="55"/>
    </row>
    <row r="55" spans="2:12">
      <c r="B55" s="58"/>
      <c r="C55" s="59"/>
      <c r="D55" s="30"/>
      <c r="E55" s="30"/>
      <c r="F55" s="2"/>
      <c r="G55" s="21"/>
      <c r="H55" s="21"/>
      <c r="I55" s="81"/>
      <c r="J55" s="81"/>
      <c r="K55" s="6"/>
      <c r="L55" s="7"/>
    </row>
    <row r="56" spans="2:12">
      <c r="B56" s="58"/>
      <c r="C56" s="59"/>
      <c r="D56" s="40"/>
      <c r="E56" s="40"/>
      <c r="F56" s="4"/>
      <c r="G56" s="23"/>
      <c r="H56" s="23"/>
      <c r="I56" s="60"/>
      <c r="J56" s="61"/>
      <c r="K56" s="54"/>
      <c r="L56" s="55"/>
    </row>
    <row r="57" spans="2:12">
      <c r="B57" s="49"/>
      <c r="C57" s="72"/>
      <c r="D57" s="30"/>
      <c r="E57" s="30"/>
      <c r="F57" s="2"/>
      <c r="G57" s="21"/>
      <c r="H57" s="21"/>
      <c r="I57" s="73"/>
      <c r="J57" s="74"/>
      <c r="K57" s="75"/>
      <c r="L57" s="76"/>
    </row>
    <row r="58" spans="2:12">
      <c r="B58" s="58" t="s">
        <v>17</v>
      </c>
      <c r="C58" s="59"/>
      <c r="D58" s="40"/>
      <c r="E58" s="40"/>
      <c r="F58" s="4"/>
      <c r="G58" s="23"/>
      <c r="H58" s="23"/>
      <c r="I58" s="79">
        <v>0</v>
      </c>
      <c r="J58" s="80"/>
      <c r="K58" s="77"/>
      <c r="L58" s="78"/>
    </row>
    <row r="59" spans="2:12">
      <c r="B59" s="49" t="s">
        <v>10</v>
      </c>
      <c r="C59" s="72"/>
      <c r="D59" s="49"/>
      <c r="E59" s="72"/>
      <c r="F59" s="2"/>
      <c r="G59" s="21"/>
      <c r="H59" s="21"/>
      <c r="I59" s="69"/>
      <c r="J59" s="69"/>
      <c r="K59" s="49"/>
      <c r="L59" s="72"/>
    </row>
    <row r="60" spans="2:12">
      <c r="B60" s="34"/>
      <c r="C60" s="35"/>
      <c r="D60" s="49"/>
      <c r="E60" s="72"/>
      <c r="F60" s="2"/>
      <c r="G60" s="21"/>
      <c r="H60" s="21"/>
      <c r="I60" s="69"/>
      <c r="J60" s="69"/>
      <c r="K60" s="49"/>
      <c r="L60" s="72"/>
    </row>
    <row r="61" spans="2:12">
      <c r="B61" s="58" t="s">
        <v>12</v>
      </c>
      <c r="C61" s="59"/>
      <c r="D61" s="40"/>
      <c r="E61" s="40"/>
      <c r="F61" s="4"/>
      <c r="G61" s="23"/>
      <c r="H61" s="23"/>
      <c r="I61" s="69">
        <f>SUM(I58:J60)</f>
        <v>0</v>
      </c>
      <c r="J61" s="69"/>
      <c r="K61" s="54"/>
      <c r="L61" s="55"/>
    </row>
    <row r="62" spans="2:12">
      <c r="B62" s="49"/>
      <c r="C62" s="72"/>
      <c r="D62" s="30"/>
      <c r="E62" s="30"/>
      <c r="F62" s="2"/>
      <c r="G62" s="21"/>
      <c r="H62" s="21"/>
      <c r="I62" s="70"/>
      <c r="J62" s="71"/>
    </row>
    <row r="63" spans="2:12">
      <c r="B63" s="58" t="s">
        <v>14</v>
      </c>
      <c r="C63" s="59"/>
      <c r="D63" s="40"/>
      <c r="E63" s="40"/>
      <c r="F63" s="4"/>
      <c r="G63" s="23"/>
      <c r="H63" s="23"/>
      <c r="I63" s="60"/>
      <c r="J63" s="61"/>
      <c r="K63" s="62"/>
      <c r="L63" s="63"/>
    </row>
    <row r="64" spans="2:12">
      <c r="B64" s="10"/>
      <c r="C64" s="10"/>
      <c r="D64" s="37"/>
      <c r="E64" s="37"/>
      <c r="F64" s="10"/>
      <c r="G64" s="64" t="s">
        <v>13</v>
      </c>
      <c r="H64" s="64"/>
      <c r="I64" s="65">
        <v>41309</v>
      </c>
      <c r="J64" s="66"/>
      <c r="K64" s="50">
        <f>SUM(I25+I45)-I53+I61</f>
        <v>31.07000000000005</v>
      </c>
      <c r="L64" s="51"/>
    </row>
    <row r="65" spans="4:12">
      <c r="G65" s="64"/>
      <c r="H65" s="64"/>
      <c r="I65" s="67"/>
      <c r="J65" s="68"/>
      <c r="K65" s="52"/>
      <c r="L65" s="53"/>
    </row>
    <row r="66" spans="4:12">
      <c r="G66" s="56"/>
      <c r="H66" s="48" t="s">
        <v>11</v>
      </c>
      <c r="I66" s="48"/>
      <c r="J66" s="48"/>
      <c r="K66" s="57">
        <f>SUM(I25:I45)-I53</f>
        <v>31.07000000000005</v>
      </c>
      <c r="L66" s="57"/>
    </row>
    <row r="67" spans="4:12">
      <c r="G67" s="56"/>
      <c r="H67" s="48"/>
      <c r="I67" s="48"/>
      <c r="J67" s="48"/>
      <c r="K67" s="57"/>
      <c r="L67" s="57"/>
    </row>
    <row r="68" spans="4:12">
      <c r="G68" s="24"/>
      <c r="H68" s="24"/>
      <c r="I68" s="48" t="s">
        <v>15</v>
      </c>
      <c r="J68" s="48"/>
      <c r="K68" s="65">
        <v>41309</v>
      </c>
      <c r="L68" s="66"/>
    </row>
    <row r="69" spans="4:12">
      <c r="D69" s="1"/>
      <c r="E69" s="1"/>
      <c r="G69" s="24"/>
      <c r="H69" s="24"/>
      <c r="I69" s="48"/>
      <c r="J69" s="48"/>
      <c r="K69" s="67"/>
      <c r="L69" s="68"/>
    </row>
    <row r="70" spans="4:12">
      <c r="D70" s="1"/>
      <c r="E70" s="1"/>
      <c r="G70" s="38"/>
      <c r="H70" s="38"/>
      <c r="I70" s="39"/>
      <c r="J70" s="39"/>
      <c r="K70" s="47"/>
      <c r="L70" s="47"/>
    </row>
    <row r="71" spans="4:12">
      <c r="D71" s="1"/>
      <c r="E71" s="1"/>
      <c r="G71" s="24"/>
      <c r="H71" s="24"/>
      <c r="I71" s="10"/>
      <c r="J71" s="10"/>
      <c r="K71" s="10"/>
      <c r="L71" s="10"/>
    </row>
    <row r="72" spans="4:12">
      <c r="D72" s="1"/>
      <c r="E72" s="1"/>
      <c r="G72" s="24"/>
      <c r="H72" s="24"/>
      <c r="I72" s="10"/>
      <c r="J72" s="10"/>
      <c r="K72" s="10"/>
      <c r="L72" s="10"/>
    </row>
  </sheetData>
  <mergeCells count="121">
    <mergeCell ref="B27:C27"/>
    <mergeCell ref="I27:J27"/>
    <mergeCell ref="B25:C25"/>
    <mergeCell ref="I25:J25"/>
    <mergeCell ref="K25:L25"/>
    <mergeCell ref="B26:C26"/>
    <mergeCell ref="I26:J26"/>
    <mergeCell ref="K27:L27"/>
    <mergeCell ref="B28:C28"/>
    <mergeCell ref="I28:J28"/>
    <mergeCell ref="K28:L28"/>
    <mergeCell ref="B24:L24"/>
    <mergeCell ref="I13:L15"/>
    <mergeCell ref="B22:C23"/>
    <mergeCell ref="D22:E23"/>
    <mergeCell ref="F22:F23"/>
    <mergeCell ref="G22:G23"/>
    <mergeCell ref="H22:H23"/>
    <mergeCell ref="I22:J23"/>
    <mergeCell ref="K22:L23"/>
    <mergeCell ref="D49:E49"/>
    <mergeCell ref="K49:L49"/>
    <mergeCell ref="B32:C32"/>
    <mergeCell ref="K32:L32"/>
    <mergeCell ref="B31:C31"/>
    <mergeCell ref="K31:L31"/>
    <mergeCell ref="B30:C30"/>
    <mergeCell ref="I31:J31"/>
    <mergeCell ref="B29:C29"/>
    <mergeCell ref="I49:J49"/>
    <mergeCell ref="D31:E31"/>
    <mergeCell ref="D32:E32"/>
    <mergeCell ref="B34:C34"/>
    <mergeCell ref="I34:J34"/>
    <mergeCell ref="K34:L34"/>
    <mergeCell ref="B33:C33"/>
    <mergeCell ref="I33:J33"/>
    <mergeCell ref="K33:L33"/>
    <mergeCell ref="B36:C36"/>
    <mergeCell ref="I36:J36"/>
    <mergeCell ref="K36:L36"/>
    <mergeCell ref="B35:C35"/>
    <mergeCell ref="K35:L35"/>
    <mergeCell ref="D33:E33"/>
    <mergeCell ref="D34:E34"/>
    <mergeCell ref="D35:E35"/>
    <mergeCell ref="D36:E36"/>
    <mergeCell ref="B37:C37"/>
    <mergeCell ref="I37:J37"/>
    <mergeCell ref="K37:L37"/>
    <mergeCell ref="B47:C47"/>
    <mergeCell ref="B45:C45"/>
    <mergeCell ref="B46:C46"/>
    <mergeCell ref="I46:J46"/>
    <mergeCell ref="K46:L46"/>
    <mergeCell ref="I38:J38"/>
    <mergeCell ref="K45:L45"/>
    <mergeCell ref="I45:J45"/>
    <mergeCell ref="D38:E38"/>
    <mergeCell ref="D39:E39"/>
    <mergeCell ref="K39:L39"/>
    <mergeCell ref="D40:E40"/>
    <mergeCell ref="K40:L40"/>
    <mergeCell ref="D41:E41"/>
    <mergeCell ref="K41:L41"/>
    <mergeCell ref="D42:E42"/>
    <mergeCell ref="K42:L42"/>
    <mergeCell ref="D43:E43"/>
    <mergeCell ref="K43:L43"/>
    <mergeCell ref="K38:L38"/>
    <mergeCell ref="B53:C53"/>
    <mergeCell ref="I53:J53"/>
    <mergeCell ref="K53:L53"/>
    <mergeCell ref="B55:C55"/>
    <mergeCell ref="B59:C59"/>
    <mergeCell ref="B52:C52"/>
    <mergeCell ref="I52:J52"/>
    <mergeCell ref="K52:L52"/>
    <mergeCell ref="B38:C38"/>
    <mergeCell ref="K51:L51"/>
    <mergeCell ref="I50:J50"/>
    <mergeCell ref="D50:E50"/>
    <mergeCell ref="K50:L50"/>
    <mergeCell ref="D51:E51"/>
    <mergeCell ref="D44:E44"/>
    <mergeCell ref="K44:L44"/>
    <mergeCell ref="K59:L59"/>
    <mergeCell ref="D59:E59"/>
    <mergeCell ref="K61:L61"/>
    <mergeCell ref="I59:J59"/>
    <mergeCell ref="B54:C54"/>
    <mergeCell ref="K54:L54"/>
    <mergeCell ref="I54:J54"/>
    <mergeCell ref="I55:J55"/>
    <mergeCell ref="D60:E60"/>
    <mergeCell ref="K60:L60"/>
    <mergeCell ref="I60:J60"/>
    <mergeCell ref="I68:J69"/>
    <mergeCell ref="K68:L69"/>
    <mergeCell ref="K64:L65"/>
    <mergeCell ref="K56:L56"/>
    <mergeCell ref="G66:G67"/>
    <mergeCell ref="H66:J67"/>
    <mergeCell ref="K66:L67"/>
    <mergeCell ref="B63:C63"/>
    <mergeCell ref="I63:J63"/>
    <mergeCell ref="K63:L63"/>
    <mergeCell ref="G64:H65"/>
    <mergeCell ref="I64:J65"/>
    <mergeCell ref="I61:J61"/>
    <mergeCell ref="I62:J62"/>
    <mergeCell ref="B56:C56"/>
    <mergeCell ref="I56:J56"/>
    <mergeCell ref="B57:C57"/>
    <mergeCell ref="I57:J57"/>
    <mergeCell ref="K57:L57"/>
    <mergeCell ref="B58:C58"/>
    <mergeCell ref="K58:L58"/>
    <mergeCell ref="B62:C62"/>
    <mergeCell ref="I58:J58"/>
    <mergeCell ref="B61:C61"/>
  </mergeCells>
  <pageMargins left="0.7" right="0.7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K29" sqref="K29:L29"/>
    </sheetView>
  </sheetViews>
  <sheetFormatPr defaultRowHeight="15"/>
  <sheetData>
    <row r="1" spans="1:12">
      <c r="A1" s="1"/>
      <c r="B1" s="10"/>
      <c r="C1" s="10"/>
      <c r="D1" s="10"/>
      <c r="E1" s="10"/>
      <c r="F1" s="10"/>
      <c r="G1" s="24"/>
      <c r="H1" s="24"/>
      <c r="I1" s="10"/>
      <c r="J1" s="10"/>
      <c r="K1" s="10"/>
      <c r="L1" s="10"/>
    </row>
    <row r="2" spans="1:12">
      <c r="A2" s="1"/>
      <c r="B2" s="10"/>
      <c r="C2" s="10"/>
      <c r="D2" s="10"/>
      <c r="E2" s="10"/>
      <c r="F2" s="10"/>
      <c r="G2" s="24"/>
      <c r="H2" s="24"/>
      <c r="I2" s="10"/>
      <c r="J2" s="10"/>
      <c r="K2" s="10"/>
      <c r="L2" s="10"/>
    </row>
    <row r="3" spans="1:12">
      <c r="A3" s="1"/>
      <c r="B3" s="10"/>
      <c r="C3" s="10"/>
      <c r="D3" s="10"/>
      <c r="E3" s="10"/>
      <c r="F3" s="10"/>
      <c r="G3" s="24"/>
      <c r="H3" s="24"/>
      <c r="I3" s="10"/>
      <c r="J3" s="10"/>
      <c r="K3" s="10"/>
      <c r="L3" s="10"/>
    </row>
    <row r="4" spans="1:12">
      <c r="A4" s="1"/>
      <c r="B4" s="10"/>
      <c r="C4" s="10"/>
      <c r="D4" s="10"/>
      <c r="E4" s="10"/>
      <c r="F4" s="10"/>
      <c r="G4" s="24"/>
      <c r="H4" s="24"/>
      <c r="I4" s="10"/>
      <c r="J4" s="10"/>
      <c r="K4" s="10"/>
      <c r="L4" s="10"/>
    </row>
    <row r="5" spans="1:12">
      <c r="A5" s="1"/>
      <c r="B5" s="10"/>
      <c r="C5" s="10"/>
      <c r="D5" s="10"/>
      <c r="E5" s="10"/>
      <c r="F5" s="10"/>
      <c r="G5" s="24"/>
      <c r="H5" s="24"/>
      <c r="I5" s="10"/>
      <c r="J5" s="10"/>
      <c r="K5" s="10"/>
      <c r="L5" s="10"/>
    </row>
    <row r="6" spans="1:12">
      <c r="A6" s="1"/>
      <c r="B6" s="10"/>
      <c r="C6" s="10"/>
      <c r="D6" s="10"/>
      <c r="E6" s="10"/>
      <c r="F6" s="10"/>
      <c r="G6" s="24"/>
      <c r="H6" s="24"/>
      <c r="I6" s="10"/>
      <c r="J6" s="10"/>
      <c r="K6" s="10"/>
      <c r="L6" s="10"/>
    </row>
    <row r="7" spans="1:12">
      <c r="A7" s="1"/>
      <c r="B7" s="10"/>
      <c r="C7" s="10"/>
      <c r="D7" s="10"/>
      <c r="E7" s="10"/>
      <c r="F7" s="10"/>
      <c r="G7" s="24"/>
      <c r="H7" s="24"/>
      <c r="I7" s="10"/>
      <c r="J7" s="10"/>
      <c r="K7" s="10"/>
      <c r="L7" s="10"/>
    </row>
    <row r="8" spans="1:12">
      <c r="A8" s="1"/>
      <c r="B8" s="10"/>
      <c r="C8" s="10"/>
      <c r="D8" s="10"/>
      <c r="E8" s="10"/>
      <c r="F8" s="10"/>
      <c r="G8" s="24"/>
      <c r="H8" s="24"/>
      <c r="I8" s="10"/>
      <c r="J8" s="10"/>
      <c r="K8" s="10"/>
      <c r="L8" s="10"/>
    </row>
    <row r="9" spans="1:12">
      <c r="A9" s="1"/>
      <c r="B9" s="10"/>
      <c r="C9" s="10"/>
      <c r="D9" s="10"/>
      <c r="E9" s="10"/>
      <c r="F9" s="10"/>
      <c r="G9" s="24"/>
      <c r="H9" s="24"/>
      <c r="I9" s="10"/>
      <c r="J9" s="10"/>
      <c r="K9" s="10"/>
      <c r="L9" s="10"/>
    </row>
    <row r="10" spans="1:12">
      <c r="A10" s="1"/>
      <c r="B10" s="10"/>
      <c r="C10" s="10"/>
      <c r="D10" s="10"/>
      <c r="E10" s="10"/>
      <c r="F10" s="10"/>
      <c r="G10" s="24"/>
      <c r="H10" s="24"/>
      <c r="I10" s="10"/>
      <c r="J10" s="10"/>
      <c r="K10" s="10"/>
      <c r="L10" s="10"/>
    </row>
    <row r="11" spans="1:12">
      <c r="A11" s="1"/>
      <c r="B11" s="10"/>
      <c r="C11" s="10"/>
      <c r="D11" s="10"/>
      <c r="E11" s="10"/>
      <c r="F11" s="10"/>
      <c r="G11" s="24"/>
      <c r="H11" s="24"/>
      <c r="I11" s="103" t="s">
        <v>22</v>
      </c>
      <c r="J11" s="104"/>
      <c r="K11" s="104"/>
      <c r="L11" s="104"/>
    </row>
    <row r="12" spans="1:12">
      <c r="A12" s="1"/>
      <c r="B12" s="10"/>
      <c r="C12" s="10"/>
      <c r="D12" s="10"/>
      <c r="E12" s="10"/>
      <c r="F12" s="10"/>
      <c r="G12" s="24"/>
      <c r="H12" s="24"/>
      <c r="I12" s="104"/>
      <c r="J12" s="104"/>
      <c r="K12" s="104"/>
      <c r="L12" s="104"/>
    </row>
    <row r="13" spans="1:12">
      <c r="A13" s="1"/>
      <c r="B13" s="10"/>
      <c r="C13" s="10"/>
      <c r="D13" s="10"/>
      <c r="E13" s="10"/>
      <c r="F13" s="10"/>
      <c r="G13" s="24"/>
      <c r="H13" s="24"/>
      <c r="I13" s="104"/>
      <c r="J13" s="104"/>
      <c r="K13" s="104"/>
      <c r="L13" s="104"/>
    </row>
    <row r="14" spans="1:12">
      <c r="A14" s="1"/>
      <c r="B14" s="10"/>
      <c r="C14" s="10"/>
      <c r="D14" s="10"/>
      <c r="E14" s="10"/>
      <c r="F14" s="10"/>
      <c r="G14" s="24"/>
      <c r="H14" s="24"/>
      <c r="I14" s="10"/>
      <c r="J14" s="10"/>
      <c r="K14" s="10"/>
      <c r="L14" s="10"/>
    </row>
    <row r="15" spans="1:12">
      <c r="A15" s="1"/>
      <c r="B15" s="10"/>
      <c r="C15" s="10"/>
      <c r="D15" s="10"/>
      <c r="E15" s="10"/>
      <c r="F15" s="10"/>
      <c r="G15" s="24"/>
      <c r="H15" s="24"/>
      <c r="I15" s="10"/>
      <c r="J15" s="10"/>
      <c r="K15" s="10"/>
      <c r="L15" s="10"/>
    </row>
    <row r="16" spans="1:12">
      <c r="A16" s="1"/>
      <c r="B16" s="10"/>
      <c r="C16" s="10"/>
      <c r="D16" s="10"/>
      <c r="E16" s="10"/>
      <c r="F16" s="10"/>
      <c r="G16" s="24"/>
      <c r="H16" s="24"/>
      <c r="I16" s="10"/>
      <c r="J16" s="10"/>
      <c r="K16" s="10"/>
      <c r="L16" s="10"/>
    </row>
    <row r="17" spans="1:12">
      <c r="A17" s="1"/>
      <c r="B17" s="10"/>
      <c r="C17" s="10"/>
      <c r="D17" s="10"/>
      <c r="E17" s="10"/>
      <c r="F17" s="10"/>
      <c r="G17" s="24"/>
      <c r="H17" s="24"/>
      <c r="I17" s="10"/>
      <c r="J17" s="10"/>
      <c r="K17" s="10"/>
      <c r="L17" s="10"/>
    </row>
    <row r="18" spans="1:12">
      <c r="A18" s="1"/>
      <c r="B18" s="10"/>
      <c r="C18" s="10"/>
      <c r="D18" s="10"/>
      <c r="E18" s="10"/>
      <c r="F18" s="10"/>
      <c r="G18" s="24"/>
      <c r="H18" s="24"/>
      <c r="I18" s="10"/>
      <c r="J18" s="10"/>
      <c r="K18" s="10"/>
      <c r="L18" s="10"/>
    </row>
    <row r="19" spans="1:12">
      <c r="A19" s="1"/>
      <c r="B19" s="10"/>
      <c r="C19" s="10"/>
      <c r="D19" s="10"/>
      <c r="E19" s="10"/>
      <c r="F19" s="10"/>
      <c r="G19" s="24"/>
      <c r="H19" s="24"/>
      <c r="I19" s="10"/>
      <c r="J19" s="10"/>
      <c r="K19" s="10"/>
      <c r="L19" s="10"/>
    </row>
    <row r="20" spans="1:12">
      <c r="A20" s="1"/>
      <c r="B20" s="97"/>
      <c r="C20" s="97"/>
      <c r="D20" s="99" t="s">
        <v>0</v>
      </c>
      <c r="E20" s="99"/>
      <c r="F20" s="101" t="s">
        <v>19</v>
      </c>
      <c r="G20" s="110" t="s">
        <v>1</v>
      </c>
      <c r="H20" s="112" t="s">
        <v>2</v>
      </c>
      <c r="I20" s="99" t="s">
        <v>3</v>
      </c>
      <c r="J20" s="99"/>
      <c r="K20" s="99" t="s">
        <v>4</v>
      </c>
      <c r="L20" s="99"/>
    </row>
    <row r="21" spans="1:12">
      <c r="A21" s="1"/>
      <c r="B21" s="98"/>
      <c r="C21" s="98"/>
      <c r="D21" s="100"/>
      <c r="E21" s="100"/>
      <c r="F21" s="100"/>
      <c r="G21" s="111"/>
      <c r="H21" s="111"/>
      <c r="I21" s="100"/>
      <c r="J21" s="100"/>
      <c r="K21" s="100"/>
      <c r="L21" s="100"/>
    </row>
    <row r="22" spans="1:12">
      <c r="A22" s="1"/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>
      <c r="A23" s="1"/>
      <c r="B23" s="82" t="s">
        <v>5</v>
      </c>
      <c r="C23" s="82"/>
      <c r="D23" s="2"/>
      <c r="E23" s="2"/>
      <c r="F23" s="2"/>
      <c r="G23" s="21"/>
      <c r="H23" s="21"/>
      <c r="I23" s="108">
        <v>0</v>
      </c>
      <c r="J23" s="109"/>
      <c r="K23" s="102">
        <v>41232</v>
      </c>
      <c r="L23" s="102"/>
    </row>
    <row r="24" spans="1:12">
      <c r="A24" s="1"/>
      <c r="B24" s="58"/>
      <c r="C24" s="59"/>
      <c r="D24" s="4"/>
      <c r="E24" s="4"/>
      <c r="F24" s="4"/>
      <c r="G24" s="23"/>
      <c r="H24" s="23"/>
      <c r="I24" s="113"/>
      <c r="J24" s="113"/>
      <c r="K24" s="114"/>
      <c r="L24" s="114"/>
    </row>
    <row r="25" spans="1:12">
      <c r="A25" s="1"/>
      <c r="B25" s="49" t="s">
        <v>6</v>
      </c>
      <c r="C25" s="72"/>
      <c r="D25" s="2"/>
      <c r="E25" s="2"/>
      <c r="F25" s="2"/>
      <c r="G25" s="21"/>
      <c r="H25" s="21"/>
      <c r="I25" s="108"/>
      <c r="J25" s="109"/>
      <c r="K25" s="108"/>
      <c r="L25" s="109"/>
    </row>
    <row r="26" spans="1:12">
      <c r="A26" s="1"/>
      <c r="B26" s="58"/>
      <c r="C26" s="59"/>
      <c r="D26" s="4"/>
      <c r="E26" s="4"/>
      <c r="F26" s="4"/>
      <c r="G26" s="23"/>
      <c r="H26" s="23"/>
      <c r="I26" s="113"/>
      <c r="J26" s="113"/>
      <c r="K26" s="58"/>
      <c r="L26" s="59"/>
    </row>
    <row r="27" spans="1:12">
      <c r="A27" s="1"/>
      <c r="B27" s="49"/>
      <c r="C27" s="72"/>
      <c r="D27" s="2"/>
      <c r="E27" s="2"/>
      <c r="F27" s="2"/>
      <c r="G27" s="21"/>
      <c r="H27" s="21"/>
      <c r="I27" s="108"/>
      <c r="J27" s="109"/>
      <c r="K27" s="49"/>
      <c r="L27" s="72"/>
    </row>
    <row r="28" spans="1:12">
      <c r="A28" s="1"/>
      <c r="B28" s="58"/>
      <c r="C28" s="59"/>
      <c r="D28" s="4"/>
      <c r="E28" s="4"/>
      <c r="F28" s="4"/>
      <c r="G28" s="23"/>
      <c r="H28" s="23"/>
      <c r="I28" s="60"/>
      <c r="J28" s="61"/>
      <c r="K28" s="60"/>
      <c r="L28" s="61"/>
    </row>
    <row r="29" spans="1:12">
      <c r="A29" s="1"/>
      <c r="B29" s="49"/>
      <c r="C29" s="72"/>
      <c r="E29" s="2"/>
      <c r="F29" s="2"/>
      <c r="G29" s="21"/>
      <c r="H29" s="21"/>
      <c r="I29" s="108"/>
      <c r="J29" s="115"/>
      <c r="K29" s="108"/>
      <c r="L29" s="115"/>
    </row>
    <row r="30" spans="1:12">
      <c r="A30" s="1"/>
      <c r="B30" s="58"/>
      <c r="C30" s="59"/>
      <c r="D30" s="4"/>
      <c r="E30" s="4"/>
      <c r="F30" s="4"/>
      <c r="G30" s="23"/>
      <c r="H30" s="23"/>
      <c r="I30" s="113"/>
      <c r="J30" s="60"/>
      <c r="K30" s="113"/>
      <c r="L30" s="60"/>
    </row>
    <row r="31" spans="1:12">
      <c r="A31" s="1"/>
      <c r="B31" s="49"/>
      <c r="C31" s="72"/>
      <c r="D31" s="2"/>
      <c r="E31" s="2"/>
      <c r="F31" s="2"/>
      <c r="G31" s="21"/>
      <c r="H31" s="21"/>
      <c r="I31" s="108"/>
      <c r="J31" s="115"/>
      <c r="K31" s="108"/>
      <c r="L31" s="115"/>
    </row>
    <row r="32" spans="1:12">
      <c r="A32" s="1"/>
      <c r="B32" s="58"/>
      <c r="C32" s="59"/>
      <c r="D32" s="4"/>
      <c r="E32" s="4"/>
      <c r="F32" s="4"/>
      <c r="G32" s="23"/>
      <c r="H32" s="23"/>
      <c r="I32" s="113"/>
      <c r="J32" s="60"/>
      <c r="K32" s="113"/>
      <c r="L32" s="60"/>
    </row>
    <row r="33" spans="1:12">
      <c r="A33" s="1"/>
      <c r="B33" s="49"/>
      <c r="C33" s="72"/>
      <c r="D33" s="2"/>
      <c r="E33" s="2"/>
      <c r="F33" s="2"/>
      <c r="G33" s="21"/>
      <c r="H33" s="21"/>
      <c r="I33" s="108"/>
      <c r="J33" s="109"/>
      <c r="K33" s="67"/>
      <c r="L33" s="116"/>
    </row>
    <row r="34" spans="1:12">
      <c r="A34" s="1"/>
      <c r="B34" s="85" t="s">
        <v>7</v>
      </c>
      <c r="C34" s="86"/>
      <c r="D34" s="3"/>
      <c r="E34" s="3"/>
      <c r="F34" s="3"/>
      <c r="G34" s="22"/>
      <c r="H34" s="22"/>
      <c r="I34" s="113">
        <f>SUM(H26:H32)</f>
        <v>0</v>
      </c>
      <c r="J34" s="113"/>
      <c r="K34" s="114"/>
      <c r="L34" s="114"/>
    </row>
    <row r="35" spans="1:12">
      <c r="A35" s="1"/>
      <c r="B35" s="49"/>
      <c r="C35" s="72"/>
      <c r="D35" s="2"/>
      <c r="E35" s="2"/>
      <c r="F35" s="2"/>
      <c r="G35" s="21"/>
      <c r="H35" s="21"/>
      <c r="I35" s="108"/>
      <c r="J35" s="109"/>
      <c r="K35" s="108"/>
      <c r="L35" s="109"/>
    </row>
    <row r="36" spans="1:12">
      <c r="A36" s="1"/>
      <c r="B36" s="117" t="s">
        <v>8</v>
      </c>
      <c r="C36" s="117"/>
      <c r="D36" s="4"/>
      <c r="E36" s="4"/>
      <c r="F36" s="4"/>
      <c r="G36" s="23"/>
      <c r="H36" s="23"/>
      <c r="I36" s="113"/>
      <c r="J36" s="113"/>
      <c r="K36" s="114"/>
      <c r="L36" s="114"/>
    </row>
    <row r="37" spans="1:12">
      <c r="A37" s="1"/>
      <c r="B37" s="49"/>
      <c r="C37" s="72"/>
      <c r="D37" s="2"/>
      <c r="E37" s="2"/>
      <c r="F37" s="2"/>
      <c r="G37" s="21"/>
      <c r="H37" s="21"/>
      <c r="I37" s="108"/>
      <c r="J37" s="109"/>
      <c r="K37" s="108"/>
      <c r="L37" s="109"/>
    </row>
    <row r="38" spans="1:12">
      <c r="A38" s="1"/>
      <c r="B38" s="117" t="s">
        <v>9</v>
      </c>
      <c r="C38" s="117"/>
      <c r="D38" s="4"/>
      <c r="E38" s="4"/>
      <c r="F38" s="4"/>
      <c r="G38" s="23"/>
      <c r="H38" s="23"/>
      <c r="I38" s="113">
        <f>SUM(G37)</f>
        <v>0</v>
      </c>
      <c r="J38" s="113"/>
      <c r="K38" s="114"/>
      <c r="L38" s="114"/>
    </row>
    <row r="39" spans="1:12">
      <c r="A39" s="1"/>
      <c r="B39" s="49"/>
      <c r="C39" s="72"/>
      <c r="D39" s="2"/>
      <c r="E39" s="2"/>
      <c r="F39" s="2"/>
      <c r="G39" s="21"/>
      <c r="H39" s="21"/>
      <c r="I39" s="108"/>
      <c r="J39" s="109"/>
      <c r="K39" s="108"/>
      <c r="L39" s="109"/>
    </row>
    <row r="40" spans="1:12">
      <c r="A40" s="1"/>
      <c r="B40" s="58" t="s">
        <v>10</v>
      </c>
      <c r="C40" s="59"/>
      <c r="D40" s="4"/>
      <c r="E40" s="4"/>
      <c r="F40" s="4"/>
      <c r="G40" s="23"/>
      <c r="H40" s="23"/>
      <c r="I40" s="60"/>
      <c r="J40" s="61"/>
      <c r="K40" s="60"/>
      <c r="L40" s="61"/>
    </row>
    <row r="41" spans="1:12">
      <c r="A41" s="1"/>
      <c r="B41" s="49"/>
      <c r="C41" s="72"/>
      <c r="D41" s="2"/>
      <c r="E41" s="2"/>
      <c r="F41" s="2"/>
      <c r="G41" s="21"/>
      <c r="H41" s="21"/>
      <c r="I41" s="108"/>
      <c r="J41" s="109"/>
      <c r="K41" s="49"/>
      <c r="L41" s="72"/>
    </row>
    <row r="42" spans="1:12">
      <c r="A42" s="1"/>
      <c r="B42" s="58" t="s">
        <v>12</v>
      </c>
      <c r="C42" s="59"/>
      <c r="D42" s="4"/>
      <c r="E42" s="4"/>
      <c r="F42" s="4"/>
      <c r="G42" s="23"/>
      <c r="H42" s="23"/>
      <c r="I42" s="60">
        <f>-(G41)</f>
        <v>0</v>
      </c>
      <c r="J42" s="61"/>
      <c r="K42" s="54"/>
      <c r="L42" s="59"/>
    </row>
    <row r="43" spans="1:12">
      <c r="A43" s="1"/>
      <c r="B43" s="49"/>
      <c r="C43" s="72"/>
      <c r="D43" s="2"/>
      <c r="E43" s="2"/>
      <c r="F43" s="2"/>
      <c r="G43" s="21"/>
      <c r="H43" s="21"/>
      <c r="I43" s="108"/>
      <c r="J43" s="109"/>
      <c r="K43" s="6"/>
      <c r="L43" s="11"/>
    </row>
    <row r="44" spans="1:12">
      <c r="A44" s="1"/>
      <c r="B44" s="58" t="s">
        <v>16</v>
      </c>
      <c r="C44" s="59"/>
      <c r="D44" s="4"/>
      <c r="E44" s="4"/>
      <c r="F44" s="4"/>
      <c r="G44" s="23"/>
      <c r="H44" s="23"/>
      <c r="I44" s="60"/>
      <c r="J44" s="61"/>
      <c r="K44" s="54"/>
      <c r="L44" s="55"/>
    </row>
    <row r="45" spans="1:12">
      <c r="A45" s="1"/>
      <c r="B45" s="49"/>
      <c r="C45" s="72"/>
      <c r="D45" s="2"/>
      <c r="E45" s="2"/>
      <c r="F45" s="2"/>
      <c r="G45" s="21"/>
      <c r="H45" s="21"/>
      <c r="I45" s="108"/>
      <c r="J45" s="109"/>
      <c r="K45" s="75"/>
      <c r="L45" s="76"/>
    </row>
    <row r="46" spans="1:12">
      <c r="A46" s="1"/>
      <c r="B46" s="58"/>
      <c r="C46" s="59"/>
      <c r="D46" s="4"/>
      <c r="E46" s="4"/>
      <c r="F46" s="4"/>
      <c r="G46" s="23"/>
      <c r="H46" s="23"/>
      <c r="I46" s="60"/>
      <c r="J46" s="61"/>
      <c r="K46" s="54"/>
      <c r="L46" s="55"/>
    </row>
    <row r="47" spans="1:12">
      <c r="A47" s="1"/>
      <c r="B47" s="49"/>
      <c r="C47" s="72"/>
      <c r="D47" s="2"/>
      <c r="E47" s="2"/>
      <c r="F47" s="2"/>
      <c r="G47" s="21"/>
      <c r="H47" s="21"/>
      <c r="I47" s="108"/>
      <c r="J47" s="109"/>
      <c r="K47" s="75"/>
      <c r="L47" s="76"/>
    </row>
    <row r="48" spans="1:12">
      <c r="A48" s="1"/>
      <c r="B48" s="58" t="s">
        <v>14</v>
      </c>
      <c r="C48" s="59"/>
      <c r="D48" s="4"/>
      <c r="E48" s="4"/>
      <c r="F48" s="4"/>
      <c r="G48" s="23"/>
      <c r="H48" s="23"/>
      <c r="I48" s="60"/>
      <c r="J48" s="61"/>
      <c r="K48" s="54"/>
      <c r="L48" s="55"/>
    </row>
    <row r="49" spans="1:12">
      <c r="A49" s="1"/>
      <c r="B49" s="10"/>
      <c r="C49" s="10"/>
      <c r="D49" s="10"/>
      <c r="E49" s="10"/>
      <c r="F49" s="10"/>
      <c r="G49" s="64" t="s">
        <v>11</v>
      </c>
      <c r="H49" s="64"/>
      <c r="I49" s="118">
        <v>41246</v>
      </c>
      <c r="J49" s="119"/>
      <c r="K49" s="122"/>
      <c r="L49" s="123"/>
    </row>
    <row r="50" spans="1:12">
      <c r="A50" s="1"/>
      <c r="B50" s="10"/>
      <c r="C50" s="10"/>
      <c r="D50" s="10"/>
      <c r="E50" s="10"/>
      <c r="F50" s="10"/>
      <c r="G50" s="64"/>
      <c r="H50" s="64"/>
      <c r="I50" s="120"/>
      <c r="J50" s="121"/>
      <c r="K50" s="122"/>
      <c r="L50" s="123"/>
    </row>
    <row r="51" spans="1:12">
      <c r="A51" s="1"/>
      <c r="B51" s="128"/>
      <c r="C51" s="128"/>
      <c r="D51" s="128"/>
      <c r="E51" s="128"/>
      <c r="F51" s="128"/>
      <c r="G51" s="56"/>
      <c r="H51" s="48" t="s">
        <v>13</v>
      </c>
      <c r="I51" s="48"/>
      <c r="J51" s="48"/>
      <c r="K51" s="88">
        <f>SUM(I23,I34)-I38</f>
        <v>0</v>
      </c>
      <c r="L51" s="127"/>
    </row>
    <row r="52" spans="1:12">
      <c r="A52" s="1"/>
      <c r="B52" s="128"/>
      <c r="C52" s="128"/>
      <c r="D52" s="128"/>
      <c r="E52" s="128"/>
      <c r="F52" s="128"/>
      <c r="G52" s="56"/>
      <c r="H52" s="48"/>
      <c r="I52" s="48"/>
      <c r="J52" s="48"/>
      <c r="K52" s="85"/>
      <c r="L52" s="127"/>
    </row>
    <row r="53" spans="1:12">
      <c r="A53" s="1"/>
      <c r="B53" s="10"/>
      <c r="C53" s="10"/>
      <c r="D53" s="10"/>
      <c r="E53" s="10"/>
      <c r="F53" s="10"/>
      <c r="G53" s="24"/>
      <c r="H53" s="24"/>
      <c r="I53" s="48" t="s">
        <v>15</v>
      </c>
      <c r="J53" s="48"/>
      <c r="K53" s="124">
        <v>41310</v>
      </c>
      <c r="L53" s="125"/>
    </row>
    <row r="54" spans="1:12">
      <c r="A54" s="1"/>
      <c r="B54" s="10"/>
      <c r="C54" s="10"/>
      <c r="D54" s="10"/>
      <c r="E54" s="10"/>
      <c r="F54" s="10"/>
      <c r="G54" s="24"/>
      <c r="H54" s="24"/>
      <c r="I54" s="48"/>
      <c r="J54" s="48"/>
      <c r="K54" s="126"/>
      <c r="L54" s="125"/>
    </row>
    <row r="55" spans="1:12">
      <c r="A55" s="1"/>
      <c r="B55" s="10"/>
      <c r="C55" s="10"/>
      <c r="D55" s="10"/>
      <c r="E55" s="10"/>
      <c r="F55" s="10"/>
      <c r="G55" s="24"/>
      <c r="H55" s="24"/>
      <c r="I55" s="10"/>
      <c r="J55" s="10"/>
      <c r="K55" s="10"/>
      <c r="L55" s="10"/>
    </row>
    <row r="56" spans="1:12">
      <c r="A56" s="1"/>
      <c r="B56" s="10"/>
      <c r="C56" s="10"/>
      <c r="D56" s="10"/>
      <c r="E56" s="10"/>
      <c r="F56" s="10"/>
      <c r="G56" s="24"/>
      <c r="H56" s="24"/>
      <c r="I56" s="10"/>
      <c r="J56" s="10"/>
      <c r="K56" s="10"/>
      <c r="L56" s="10"/>
    </row>
    <row r="57" spans="1:12">
      <c r="A57" s="1"/>
      <c r="B57" s="10"/>
      <c r="C57" s="10"/>
      <c r="D57" s="10"/>
      <c r="E57" s="10"/>
      <c r="F57" s="10"/>
      <c r="G57" s="24"/>
      <c r="H57" s="24"/>
      <c r="I57" s="10"/>
      <c r="J57" s="10"/>
      <c r="K57" s="10"/>
      <c r="L57" s="10"/>
    </row>
    <row r="58" spans="1:12">
      <c r="A58" s="1"/>
      <c r="B58" s="10"/>
      <c r="C58" s="10"/>
      <c r="D58" s="10"/>
      <c r="E58" s="10"/>
      <c r="F58" s="10"/>
      <c r="G58" s="24"/>
      <c r="H58" s="24"/>
      <c r="I58" s="10"/>
      <c r="J58" s="10"/>
      <c r="K58" s="10"/>
      <c r="L58" s="10"/>
    </row>
    <row r="59" spans="1:12">
      <c r="A59" s="1"/>
      <c r="B59" s="10"/>
      <c r="C59" s="10"/>
      <c r="D59" s="10"/>
      <c r="E59" s="10"/>
      <c r="F59" s="10"/>
      <c r="G59" s="24"/>
      <c r="H59" s="24"/>
      <c r="I59" s="10"/>
      <c r="J59" s="10"/>
      <c r="K59" s="10"/>
      <c r="L59" s="10"/>
    </row>
    <row r="60" spans="1:12">
      <c r="A60" s="1"/>
      <c r="B60" s="10"/>
      <c r="C60" s="10"/>
      <c r="D60" s="10"/>
      <c r="E60" s="10"/>
      <c r="F60" s="10"/>
      <c r="G60" s="24"/>
      <c r="H60" s="24"/>
      <c r="I60" s="10"/>
      <c r="J60" s="10"/>
      <c r="K60" s="10"/>
      <c r="L60" s="10"/>
    </row>
    <row r="61" spans="1:12">
      <c r="A61" s="1"/>
      <c r="B61" s="10"/>
      <c r="C61" s="10"/>
      <c r="D61" s="10"/>
      <c r="E61" s="10"/>
      <c r="F61" s="10"/>
      <c r="G61" s="24"/>
      <c r="H61" s="24"/>
      <c r="I61" s="10"/>
      <c r="J61" s="10"/>
      <c r="K61" s="10"/>
      <c r="L61" s="10"/>
    </row>
    <row r="62" spans="1:12">
      <c r="A62" s="1"/>
      <c r="B62" s="10"/>
      <c r="C62" s="10"/>
      <c r="D62" s="10"/>
      <c r="E62" s="10"/>
      <c r="F62" s="10"/>
      <c r="G62" s="24"/>
      <c r="H62" s="24"/>
      <c r="I62" s="10"/>
      <c r="J62" s="10"/>
      <c r="K62" s="10"/>
      <c r="L62" s="10"/>
    </row>
    <row r="63" spans="1:12">
      <c r="A63" s="1"/>
      <c r="B63" s="10"/>
      <c r="C63" s="10"/>
      <c r="D63" s="10"/>
      <c r="E63" s="10"/>
      <c r="F63" s="10"/>
      <c r="G63" s="24"/>
      <c r="H63" s="24"/>
      <c r="I63" s="10"/>
      <c r="J63" s="10"/>
      <c r="K63" s="10"/>
      <c r="L63" s="10"/>
    </row>
    <row r="64" spans="1:12">
      <c r="A64" s="1"/>
      <c r="B64" s="10"/>
      <c r="C64" s="10"/>
      <c r="D64" s="10"/>
      <c r="E64" s="10"/>
      <c r="F64" s="10"/>
      <c r="G64" s="24"/>
      <c r="H64" s="24"/>
      <c r="I64" s="10"/>
      <c r="J64" s="10"/>
      <c r="K64" s="10"/>
      <c r="L64" s="10"/>
    </row>
    <row r="65" spans="1:12">
      <c r="A65" s="1"/>
      <c r="B65" s="10"/>
      <c r="C65" s="10"/>
      <c r="D65" s="10"/>
      <c r="E65" s="10"/>
      <c r="F65" s="10"/>
      <c r="G65" s="24"/>
      <c r="H65" s="24"/>
      <c r="I65" s="10"/>
      <c r="J65" s="10"/>
      <c r="K65" s="10"/>
      <c r="L65" s="10"/>
    </row>
    <row r="66" spans="1:12">
      <c r="A66" s="1"/>
      <c r="B66" s="10"/>
      <c r="C66" s="10"/>
      <c r="D66" s="10"/>
      <c r="E66" s="10"/>
      <c r="F66" s="10"/>
      <c r="G66" s="24"/>
      <c r="H66" s="24"/>
      <c r="I66" s="10"/>
      <c r="J66" s="10"/>
      <c r="K66" s="10"/>
      <c r="L66" s="10"/>
    </row>
    <row r="67" spans="1:12">
      <c r="A67" s="1"/>
      <c r="B67" s="10"/>
      <c r="C67" s="10"/>
      <c r="D67" s="10"/>
      <c r="E67" s="10"/>
      <c r="F67" s="10"/>
      <c r="G67" s="24"/>
      <c r="H67" s="24"/>
      <c r="I67" s="10"/>
      <c r="J67" s="10"/>
      <c r="K67" s="10"/>
      <c r="L67" s="10"/>
    </row>
    <row r="68" spans="1:12">
      <c r="A68" s="1"/>
      <c r="B68" s="10"/>
      <c r="C68" s="10"/>
      <c r="D68" s="10"/>
      <c r="E68" s="10"/>
      <c r="F68" s="10"/>
      <c r="G68" s="24"/>
      <c r="H68" s="24"/>
      <c r="I68" s="10"/>
      <c r="J68" s="10"/>
      <c r="K68" s="10"/>
      <c r="L68" s="10"/>
    </row>
    <row r="69" spans="1:12">
      <c r="A69" s="1"/>
      <c r="B69" s="10"/>
      <c r="C69" s="10"/>
      <c r="D69" s="10"/>
      <c r="E69" s="10"/>
      <c r="F69" s="10"/>
      <c r="G69" s="24"/>
      <c r="H69" s="24"/>
      <c r="I69" s="10"/>
      <c r="J69" s="10"/>
      <c r="K69" s="10"/>
      <c r="L69" s="10"/>
    </row>
  </sheetData>
  <mergeCells count="97">
    <mergeCell ref="B51:C52"/>
    <mergeCell ref="D51:E52"/>
    <mergeCell ref="F51:F52"/>
    <mergeCell ref="G51:G52"/>
    <mergeCell ref="H51:J52"/>
    <mergeCell ref="G49:H50"/>
    <mergeCell ref="I49:J50"/>
    <mergeCell ref="K49:L50"/>
    <mergeCell ref="I53:J54"/>
    <mergeCell ref="K53:L54"/>
    <mergeCell ref="K51:L52"/>
    <mergeCell ref="B44:C44"/>
    <mergeCell ref="I44:J44"/>
    <mergeCell ref="K44:L44"/>
    <mergeCell ref="B43:C43"/>
    <mergeCell ref="B48:C48"/>
    <mergeCell ref="I48:J48"/>
    <mergeCell ref="K48:L48"/>
    <mergeCell ref="B47:C47"/>
    <mergeCell ref="I47:J47"/>
    <mergeCell ref="K47:L47"/>
    <mergeCell ref="B45:C45"/>
    <mergeCell ref="I45:J45"/>
    <mergeCell ref="K45:L45"/>
    <mergeCell ref="B46:C46"/>
    <mergeCell ref="I46:J46"/>
    <mergeCell ref="K46:L46"/>
    <mergeCell ref="I43:J43"/>
    <mergeCell ref="B41:C41"/>
    <mergeCell ref="I41:J41"/>
    <mergeCell ref="K41:L41"/>
    <mergeCell ref="B40:C40"/>
    <mergeCell ref="I40:J40"/>
    <mergeCell ref="K40:L40"/>
    <mergeCell ref="B42:C42"/>
    <mergeCell ref="I42:J42"/>
    <mergeCell ref="K42:L42"/>
    <mergeCell ref="B39:C39"/>
    <mergeCell ref="I39:J39"/>
    <mergeCell ref="K39:L39"/>
    <mergeCell ref="B38:C38"/>
    <mergeCell ref="I38:J38"/>
    <mergeCell ref="K38:L38"/>
    <mergeCell ref="B37:C37"/>
    <mergeCell ref="I37:J37"/>
    <mergeCell ref="K37:L37"/>
    <mergeCell ref="B36:C36"/>
    <mergeCell ref="I36:J36"/>
    <mergeCell ref="K36:L36"/>
    <mergeCell ref="B35:C35"/>
    <mergeCell ref="I35:J35"/>
    <mergeCell ref="K35:L35"/>
    <mergeCell ref="B34:C34"/>
    <mergeCell ref="I34:J34"/>
    <mergeCell ref="K34:L34"/>
    <mergeCell ref="B33:C33"/>
    <mergeCell ref="I33:J33"/>
    <mergeCell ref="K33:L33"/>
    <mergeCell ref="B32:C32"/>
    <mergeCell ref="I32:J32"/>
    <mergeCell ref="K31:L31"/>
    <mergeCell ref="K32:L32"/>
    <mergeCell ref="B29:C29"/>
    <mergeCell ref="I29:J29"/>
    <mergeCell ref="B28:C28"/>
    <mergeCell ref="I28:J28"/>
    <mergeCell ref="K28:L28"/>
    <mergeCell ref="K29:L29"/>
    <mergeCell ref="B30:C30"/>
    <mergeCell ref="I30:J30"/>
    <mergeCell ref="B31:C31"/>
    <mergeCell ref="I31:J31"/>
    <mergeCell ref="K30:L30"/>
    <mergeCell ref="B27:C27"/>
    <mergeCell ref="I27:J27"/>
    <mergeCell ref="K27:L27"/>
    <mergeCell ref="B26:C26"/>
    <mergeCell ref="I26:J26"/>
    <mergeCell ref="K26:L26"/>
    <mergeCell ref="B25:C25"/>
    <mergeCell ref="I25:J25"/>
    <mergeCell ref="K25:L25"/>
    <mergeCell ref="B24:C24"/>
    <mergeCell ref="I24:J24"/>
    <mergeCell ref="K24:L24"/>
    <mergeCell ref="I20:J21"/>
    <mergeCell ref="I11:L13"/>
    <mergeCell ref="B22:L22"/>
    <mergeCell ref="B23:C23"/>
    <mergeCell ref="I23:J23"/>
    <mergeCell ref="K23:L23"/>
    <mergeCell ref="K20:L21"/>
    <mergeCell ref="B20:C21"/>
    <mergeCell ref="D20:E21"/>
    <mergeCell ref="F20:F21"/>
    <mergeCell ref="G20:G21"/>
    <mergeCell ref="H20:H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5"/>
  <sheetViews>
    <sheetView workbookViewId="0">
      <selection activeCell="M11" sqref="M11"/>
    </sheetView>
  </sheetViews>
  <sheetFormatPr defaultRowHeight="15"/>
  <cols>
    <col min="12" max="12" width="13.140625" customWidth="1"/>
  </cols>
  <sheetData>
    <row r="1" spans="1:12">
      <c r="A1" s="1"/>
      <c r="B1" s="10"/>
      <c r="C1" s="10"/>
      <c r="D1" s="10"/>
      <c r="E1" s="10"/>
      <c r="F1" s="10"/>
      <c r="G1" s="24"/>
      <c r="H1" s="24"/>
      <c r="I1" s="10"/>
      <c r="J1" s="10"/>
      <c r="K1" s="10"/>
      <c r="L1" s="10"/>
    </row>
    <row r="2" spans="1:12">
      <c r="A2" s="1"/>
      <c r="B2" s="10"/>
      <c r="C2" s="10"/>
      <c r="D2" s="10"/>
      <c r="E2" s="10"/>
      <c r="F2" s="10"/>
      <c r="G2" s="24"/>
      <c r="H2" s="24"/>
      <c r="I2" s="10"/>
      <c r="J2" s="10"/>
      <c r="K2" s="10"/>
      <c r="L2" s="10"/>
    </row>
    <row r="3" spans="1:12">
      <c r="A3" s="1"/>
      <c r="B3" s="10"/>
      <c r="C3" s="10"/>
      <c r="D3" s="10"/>
      <c r="E3" s="10"/>
      <c r="F3" s="10"/>
      <c r="G3" s="24"/>
      <c r="H3" s="24"/>
      <c r="I3" s="10"/>
      <c r="J3" s="10"/>
      <c r="K3" s="10"/>
      <c r="L3" s="10"/>
    </row>
    <row r="4" spans="1:12">
      <c r="A4" s="1"/>
      <c r="B4" s="10"/>
      <c r="C4" s="10"/>
      <c r="D4" s="10"/>
      <c r="E4" s="10"/>
      <c r="F4" s="10"/>
      <c r="G4" s="24"/>
      <c r="H4" s="24"/>
      <c r="I4" s="10"/>
      <c r="J4" s="10"/>
      <c r="K4" s="10"/>
      <c r="L4" s="10"/>
    </row>
    <row r="5" spans="1:12">
      <c r="A5" s="1"/>
      <c r="B5" s="10"/>
      <c r="C5" s="10"/>
      <c r="D5" s="10"/>
      <c r="E5" s="10"/>
      <c r="F5" s="10"/>
      <c r="G5" s="24"/>
      <c r="H5" s="24"/>
      <c r="I5" s="10"/>
      <c r="J5" s="10"/>
      <c r="K5" s="10"/>
      <c r="L5" s="10"/>
    </row>
    <row r="6" spans="1:12">
      <c r="A6" s="1"/>
      <c r="B6" s="10"/>
      <c r="C6" s="10"/>
      <c r="D6" s="10"/>
      <c r="E6" s="10"/>
      <c r="F6" s="10"/>
      <c r="G6" s="24"/>
      <c r="H6" s="24"/>
      <c r="I6" s="10"/>
      <c r="J6" s="10"/>
      <c r="K6" s="10"/>
      <c r="L6" s="10"/>
    </row>
    <row r="7" spans="1:12">
      <c r="A7" s="1"/>
      <c r="B7" s="10"/>
      <c r="C7" s="10"/>
      <c r="D7" s="10"/>
      <c r="E7" s="10"/>
      <c r="F7" s="10"/>
      <c r="G7" s="24"/>
      <c r="H7" s="24"/>
      <c r="I7" s="10"/>
      <c r="J7" s="10"/>
      <c r="K7" s="10"/>
      <c r="L7" s="10"/>
    </row>
    <row r="8" spans="1:12">
      <c r="A8" s="1"/>
      <c r="B8" s="10"/>
      <c r="C8" s="10"/>
      <c r="D8" s="10"/>
      <c r="E8" s="10"/>
      <c r="F8" s="10"/>
      <c r="G8" s="24"/>
      <c r="H8" s="24"/>
      <c r="I8" s="10"/>
      <c r="J8" s="10"/>
      <c r="K8" s="10"/>
      <c r="L8" s="10"/>
    </row>
    <row r="9" spans="1:12">
      <c r="A9" s="1"/>
      <c r="B9" s="10"/>
      <c r="C9" s="10"/>
      <c r="D9" s="10"/>
      <c r="E9" s="10"/>
      <c r="F9" s="10"/>
      <c r="G9" s="24"/>
      <c r="H9" s="24"/>
      <c r="I9" s="10"/>
      <c r="J9" s="10"/>
      <c r="K9" s="10"/>
      <c r="L9" s="10"/>
    </row>
    <row r="10" spans="1:12">
      <c r="A10" s="1"/>
      <c r="B10" s="10"/>
      <c r="C10" s="10"/>
      <c r="D10" s="10"/>
      <c r="E10" s="10"/>
      <c r="F10" s="10"/>
      <c r="G10" s="24"/>
      <c r="H10" s="24"/>
      <c r="I10" s="10"/>
      <c r="J10" s="10"/>
      <c r="K10" s="10"/>
      <c r="L10" s="10"/>
    </row>
    <row r="11" spans="1:12">
      <c r="A11" s="1"/>
      <c r="B11" s="10"/>
      <c r="C11" s="10"/>
      <c r="D11" s="10"/>
      <c r="E11" s="10"/>
      <c r="F11" s="10"/>
      <c r="G11" s="24"/>
      <c r="H11" s="24"/>
      <c r="I11" s="10"/>
      <c r="J11" s="10"/>
      <c r="K11" s="10"/>
      <c r="L11" s="10"/>
    </row>
    <row r="12" spans="1:12" ht="33">
      <c r="A12" s="1"/>
      <c r="B12" s="10"/>
      <c r="C12" s="10"/>
      <c r="D12" s="10"/>
      <c r="E12" s="10"/>
      <c r="F12" s="10"/>
      <c r="G12" s="24"/>
      <c r="H12" s="24"/>
      <c r="I12" s="12"/>
      <c r="J12" s="12"/>
      <c r="K12" s="12"/>
      <c r="L12" s="12"/>
    </row>
    <row r="13" spans="1:12">
      <c r="A13" s="1"/>
      <c r="B13" s="10"/>
      <c r="C13" s="10"/>
      <c r="D13" s="10"/>
      <c r="E13" s="10"/>
      <c r="F13" s="10"/>
      <c r="G13" s="24"/>
      <c r="H13" s="24"/>
      <c r="I13" s="104" t="s">
        <v>20</v>
      </c>
      <c r="J13" s="104"/>
      <c r="K13" s="104"/>
      <c r="L13" s="104"/>
    </row>
    <row r="14" spans="1:12">
      <c r="A14" s="1"/>
      <c r="B14" s="10"/>
      <c r="C14" s="10"/>
      <c r="D14" s="10"/>
      <c r="E14" s="10"/>
      <c r="F14" s="10"/>
      <c r="G14" s="24"/>
      <c r="H14" s="24"/>
      <c r="I14" s="104"/>
      <c r="J14" s="104"/>
      <c r="K14" s="104"/>
      <c r="L14" s="104"/>
    </row>
    <row r="15" spans="1:12">
      <c r="A15" s="1"/>
      <c r="B15" s="10"/>
      <c r="C15" s="10"/>
      <c r="D15" s="10"/>
      <c r="E15" s="10"/>
      <c r="F15" s="10"/>
      <c r="G15" s="24"/>
      <c r="H15" s="24"/>
      <c r="I15" s="104"/>
      <c r="J15" s="104"/>
      <c r="K15" s="104"/>
      <c r="L15" s="104"/>
    </row>
    <row r="16" spans="1:12">
      <c r="A16" s="1"/>
      <c r="B16" s="10"/>
      <c r="C16" s="10"/>
      <c r="D16" s="10"/>
      <c r="E16" s="10"/>
      <c r="F16" s="10"/>
      <c r="G16" s="24"/>
      <c r="H16" s="24"/>
      <c r="I16" s="10"/>
      <c r="J16" s="10"/>
      <c r="K16" s="10"/>
      <c r="L16" s="10"/>
    </row>
    <row r="17" spans="1:12">
      <c r="A17" s="1"/>
      <c r="B17" s="10"/>
      <c r="C17" s="10"/>
      <c r="D17" s="10"/>
      <c r="E17" s="10"/>
      <c r="F17" s="10"/>
      <c r="G17" s="24"/>
      <c r="H17" s="24"/>
      <c r="I17" s="10"/>
      <c r="J17" s="10"/>
      <c r="K17" s="10"/>
      <c r="L17" s="10"/>
    </row>
    <row r="18" spans="1:12">
      <c r="A18" s="1"/>
      <c r="B18" s="10"/>
      <c r="C18" s="10"/>
      <c r="D18" s="10"/>
      <c r="E18" s="10"/>
      <c r="F18" s="10"/>
      <c r="G18" s="24"/>
      <c r="H18" s="24"/>
      <c r="I18" s="10"/>
      <c r="J18" s="10"/>
      <c r="K18" s="10"/>
      <c r="L18" s="10"/>
    </row>
    <row r="19" spans="1:12">
      <c r="A19" s="1"/>
      <c r="B19" s="10"/>
      <c r="C19" s="10"/>
      <c r="D19" s="10"/>
      <c r="E19" s="10"/>
      <c r="F19" s="10"/>
      <c r="G19" s="24"/>
      <c r="H19" s="24"/>
      <c r="I19" s="10"/>
      <c r="J19" s="10"/>
      <c r="K19" s="10"/>
      <c r="L19" s="10"/>
    </row>
    <row r="20" spans="1:12">
      <c r="A20" s="1"/>
      <c r="B20" s="10"/>
      <c r="C20" s="10"/>
      <c r="D20" s="10"/>
      <c r="E20" s="10"/>
      <c r="F20" s="10"/>
      <c r="G20" s="24"/>
      <c r="H20" s="24"/>
      <c r="I20" s="10"/>
      <c r="J20" s="10"/>
      <c r="K20" s="10"/>
      <c r="L20" s="10"/>
    </row>
    <row r="21" spans="1:12">
      <c r="A21" s="15"/>
      <c r="B21" s="136"/>
      <c r="C21" s="137"/>
      <c r="D21" s="129" t="s">
        <v>0</v>
      </c>
      <c r="E21" s="130"/>
      <c r="F21" s="101" t="s">
        <v>19</v>
      </c>
      <c r="G21" s="110" t="s">
        <v>1</v>
      </c>
      <c r="H21" s="112" t="s">
        <v>2</v>
      </c>
      <c r="I21" s="129" t="s">
        <v>3</v>
      </c>
      <c r="J21" s="130"/>
      <c r="K21" s="129" t="s">
        <v>4</v>
      </c>
      <c r="L21" s="130"/>
    </row>
    <row r="22" spans="1:12">
      <c r="A22" s="15"/>
      <c r="B22" s="138"/>
      <c r="C22" s="139"/>
      <c r="D22" s="131"/>
      <c r="E22" s="132"/>
      <c r="F22" s="140"/>
      <c r="G22" s="141"/>
      <c r="H22" s="111"/>
      <c r="I22" s="131"/>
      <c r="J22" s="132"/>
      <c r="K22" s="131"/>
      <c r="L22" s="132"/>
    </row>
    <row r="23" spans="1:12">
      <c r="A23" s="1"/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1:12">
      <c r="A24" s="1"/>
      <c r="B24" s="82" t="s">
        <v>5</v>
      </c>
      <c r="C24" s="82"/>
      <c r="D24" s="2"/>
      <c r="E24" s="2"/>
      <c r="F24" s="2"/>
      <c r="G24" s="21"/>
      <c r="H24" s="21"/>
      <c r="I24" s="108">
        <v>0</v>
      </c>
      <c r="J24" s="109"/>
      <c r="K24" s="102">
        <v>41232</v>
      </c>
      <c r="L24" s="102"/>
    </row>
    <row r="25" spans="1:12">
      <c r="A25" s="1"/>
      <c r="B25" s="58"/>
      <c r="C25" s="59"/>
      <c r="D25" s="4"/>
      <c r="E25" s="4"/>
      <c r="F25" s="4"/>
      <c r="G25" s="23"/>
      <c r="H25" s="23"/>
      <c r="I25" s="113"/>
      <c r="J25" s="113"/>
      <c r="K25" s="114"/>
      <c r="L25" s="114"/>
    </row>
    <row r="26" spans="1:12">
      <c r="A26" s="1"/>
      <c r="B26" s="49" t="s">
        <v>6</v>
      </c>
      <c r="C26" s="72"/>
      <c r="D26" s="2"/>
      <c r="E26" s="2"/>
      <c r="F26" s="2"/>
      <c r="G26" s="21"/>
      <c r="H26" s="21"/>
      <c r="I26" s="108"/>
      <c r="J26" s="109"/>
      <c r="K26" s="108"/>
      <c r="L26" s="109"/>
    </row>
    <row r="27" spans="1:12">
      <c r="A27" s="1"/>
      <c r="B27" s="58"/>
      <c r="C27" s="59"/>
      <c r="D27" s="4"/>
      <c r="E27" s="4"/>
      <c r="F27" s="4"/>
      <c r="G27" s="23"/>
      <c r="H27" s="23"/>
      <c r="I27" s="60"/>
      <c r="J27" s="61"/>
      <c r="K27" s="58"/>
      <c r="L27" s="59"/>
    </row>
    <row r="28" spans="1:12">
      <c r="A28" s="1"/>
      <c r="B28" s="49"/>
      <c r="C28" s="72"/>
      <c r="D28" s="2"/>
      <c r="E28" s="2"/>
      <c r="F28" s="2"/>
      <c r="G28" s="21"/>
      <c r="H28" s="21"/>
      <c r="I28" s="108"/>
      <c r="J28" s="109"/>
      <c r="K28" s="75"/>
      <c r="L28" s="72"/>
    </row>
    <row r="29" spans="1:12">
      <c r="A29" s="1"/>
      <c r="B29" s="58"/>
      <c r="C29" s="59"/>
      <c r="D29" s="4"/>
      <c r="E29" s="4"/>
      <c r="F29" s="4"/>
      <c r="G29" s="23"/>
      <c r="H29" s="23"/>
      <c r="I29" s="60"/>
      <c r="J29" s="61"/>
      <c r="K29" s="54"/>
      <c r="L29" s="55"/>
    </row>
    <row r="30" spans="1:12">
      <c r="A30" s="1"/>
      <c r="B30" s="49"/>
      <c r="C30" s="72"/>
      <c r="D30" s="2"/>
      <c r="E30" s="2"/>
      <c r="F30" s="2"/>
      <c r="G30" s="21"/>
      <c r="H30" s="21"/>
      <c r="I30" s="108"/>
      <c r="J30" s="109"/>
      <c r="K30" s="75"/>
      <c r="L30" s="76"/>
    </row>
    <row r="31" spans="1:12">
      <c r="A31" s="1"/>
      <c r="B31" s="58"/>
      <c r="C31" s="59"/>
      <c r="D31" s="4"/>
      <c r="E31" s="4"/>
      <c r="F31" s="4"/>
      <c r="G31" s="23"/>
      <c r="H31" s="23"/>
      <c r="I31" s="113"/>
      <c r="J31" s="113"/>
      <c r="K31" s="114"/>
      <c r="L31" s="114"/>
    </row>
    <row r="32" spans="1:12">
      <c r="A32" s="1"/>
      <c r="B32" s="49"/>
      <c r="C32" s="72"/>
      <c r="D32" s="2"/>
      <c r="E32" s="2"/>
      <c r="F32" s="2"/>
      <c r="G32" s="21"/>
      <c r="H32" s="21"/>
      <c r="I32" s="108"/>
      <c r="J32" s="109"/>
      <c r="K32" s="108"/>
      <c r="L32" s="109"/>
    </row>
    <row r="33" spans="1:12">
      <c r="A33" s="1"/>
      <c r="B33" s="58"/>
      <c r="C33" s="59"/>
      <c r="D33" s="4"/>
      <c r="E33" s="4"/>
      <c r="F33" s="4"/>
      <c r="G33" s="23"/>
      <c r="H33" s="23"/>
      <c r="I33" s="113"/>
      <c r="J33" s="113"/>
      <c r="K33" s="114"/>
      <c r="L33" s="114"/>
    </row>
    <row r="34" spans="1:12">
      <c r="A34" s="1"/>
      <c r="B34" s="49"/>
      <c r="C34" s="72"/>
      <c r="D34" s="2"/>
      <c r="E34" s="2"/>
      <c r="F34" s="2"/>
      <c r="G34" s="21"/>
      <c r="H34" s="21"/>
      <c r="I34" s="108"/>
      <c r="J34" s="109"/>
      <c r="K34" s="108"/>
      <c r="L34" s="109"/>
    </row>
    <row r="35" spans="1:12">
      <c r="A35" s="1"/>
      <c r="B35" s="85" t="s">
        <v>7</v>
      </c>
      <c r="C35" s="86"/>
      <c r="D35" s="3"/>
      <c r="E35" s="3"/>
      <c r="F35" s="3"/>
      <c r="G35" s="22"/>
      <c r="H35" s="22"/>
      <c r="I35" s="113">
        <f>SUM(H27:H34)</f>
        <v>0</v>
      </c>
      <c r="J35" s="113"/>
      <c r="K35" s="114"/>
      <c r="L35" s="114"/>
    </row>
    <row r="36" spans="1:12">
      <c r="A36" s="1"/>
      <c r="B36" s="49"/>
      <c r="C36" s="72"/>
      <c r="D36" s="2"/>
      <c r="E36" s="2"/>
      <c r="F36" s="2"/>
      <c r="G36" s="21"/>
      <c r="H36" s="21"/>
      <c r="I36" s="108"/>
      <c r="J36" s="109"/>
      <c r="K36" s="108"/>
      <c r="L36" s="109"/>
    </row>
    <row r="37" spans="1:12">
      <c r="A37" s="1"/>
      <c r="B37" s="117" t="s">
        <v>8</v>
      </c>
      <c r="C37" s="117"/>
      <c r="D37" s="4"/>
      <c r="E37" s="4"/>
      <c r="F37" s="4"/>
      <c r="G37" s="23"/>
      <c r="H37" s="23"/>
      <c r="I37" s="113"/>
      <c r="J37" s="113"/>
      <c r="K37" s="114"/>
      <c r="L37" s="114"/>
    </row>
    <row r="38" spans="1:12">
      <c r="A38" s="1"/>
      <c r="B38" s="49"/>
      <c r="C38" s="72"/>
      <c r="D38" s="2"/>
      <c r="E38" s="2"/>
      <c r="F38" s="2"/>
      <c r="G38" s="21"/>
      <c r="H38" s="21"/>
      <c r="I38" s="108"/>
      <c r="J38" s="109"/>
      <c r="K38" s="108"/>
      <c r="L38" s="109"/>
    </row>
    <row r="39" spans="1:12">
      <c r="A39" s="1"/>
      <c r="B39" s="117" t="s">
        <v>9</v>
      </c>
      <c r="C39" s="117"/>
      <c r="D39" s="4"/>
      <c r="E39" s="4"/>
      <c r="F39" s="4"/>
      <c r="G39" s="23"/>
      <c r="H39" s="23"/>
      <c r="I39" s="113">
        <f>-(G38:G38)</f>
        <v>0</v>
      </c>
      <c r="J39" s="113"/>
      <c r="K39" s="114"/>
      <c r="L39" s="114"/>
    </row>
    <row r="40" spans="1:12">
      <c r="A40" s="1"/>
      <c r="B40" s="49"/>
      <c r="C40" s="72"/>
      <c r="D40" s="2"/>
      <c r="E40" s="2"/>
      <c r="F40" s="2"/>
      <c r="G40" s="21"/>
      <c r="H40" s="21"/>
      <c r="I40" s="108"/>
      <c r="J40" s="109"/>
      <c r="K40" s="108"/>
      <c r="L40" s="109"/>
    </row>
    <row r="41" spans="1:12">
      <c r="A41" s="1"/>
      <c r="B41" s="58"/>
      <c r="C41" s="59"/>
      <c r="D41" s="4"/>
      <c r="E41" s="4"/>
      <c r="F41" s="4"/>
      <c r="G41" s="23"/>
      <c r="H41" s="23"/>
      <c r="I41" s="60"/>
      <c r="J41" s="61"/>
      <c r="K41" s="60"/>
      <c r="L41" s="61"/>
    </row>
    <row r="42" spans="1:12">
      <c r="A42" s="1"/>
      <c r="B42" s="49"/>
      <c r="C42" s="72"/>
      <c r="D42" s="2"/>
      <c r="E42" s="2"/>
      <c r="F42" s="2"/>
      <c r="G42" s="21"/>
      <c r="H42" s="21"/>
      <c r="I42" s="108"/>
      <c r="J42" s="109"/>
      <c r="K42" s="49"/>
      <c r="L42" s="72"/>
    </row>
    <row r="43" spans="1:12">
      <c r="A43" s="1"/>
      <c r="B43" s="58" t="s">
        <v>10</v>
      </c>
      <c r="C43" s="59"/>
      <c r="D43" s="4"/>
      <c r="E43" s="4"/>
      <c r="F43" s="4"/>
      <c r="G43" s="23"/>
      <c r="H43" s="23"/>
      <c r="I43" s="60">
        <f>SUM(G40:G42)</f>
        <v>0</v>
      </c>
      <c r="J43" s="61"/>
      <c r="K43" s="54"/>
      <c r="L43" s="59"/>
    </row>
    <row r="44" spans="1:12">
      <c r="A44" s="1"/>
      <c r="B44" s="49"/>
      <c r="C44" s="72"/>
      <c r="D44" s="2"/>
      <c r="E44" s="2"/>
      <c r="F44" s="2"/>
      <c r="G44" s="21"/>
      <c r="H44" s="21"/>
      <c r="I44" s="108"/>
      <c r="J44" s="109"/>
      <c r="K44" s="6"/>
      <c r="L44" s="11"/>
    </row>
    <row r="45" spans="1:12">
      <c r="A45" s="1"/>
      <c r="B45" s="58" t="s">
        <v>17</v>
      </c>
      <c r="C45" s="59"/>
      <c r="D45" s="4"/>
      <c r="E45" s="4"/>
      <c r="F45" s="4"/>
      <c r="G45" s="23"/>
      <c r="H45" s="23"/>
      <c r="I45" s="60"/>
      <c r="J45" s="61"/>
      <c r="K45" s="54"/>
      <c r="L45" s="55"/>
    </row>
    <row r="46" spans="1:12">
      <c r="A46" s="1"/>
      <c r="B46" s="49"/>
      <c r="C46" s="72"/>
      <c r="D46" s="2"/>
      <c r="E46" s="2"/>
      <c r="F46" s="2"/>
      <c r="G46" s="21"/>
      <c r="H46" s="21"/>
      <c r="I46" s="108"/>
      <c r="J46" s="109"/>
      <c r="K46" s="75"/>
      <c r="L46" s="76"/>
    </row>
    <row r="47" spans="1:12">
      <c r="A47" s="1"/>
      <c r="B47" s="58"/>
      <c r="C47" s="59"/>
      <c r="D47" s="4"/>
      <c r="E47" s="4"/>
      <c r="F47" s="4"/>
      <c r="G47" s="23"/>
      <c r="H47" s="23"/>
      <c r="I47" s="60"/>
      <c r="J47" s="61"/>
      <c r="K47" s="54"/>
      <c r="L47" s="55"/>
    </row>
    <row r="48" spans="1:12">
      <c r="A48" s="1"/>
      <c r="B48" s="49"/>
      <c r="C48" s="72"/>
      <c r="D48" s="2"/>
      <c r="E48" s="2"/>
      <c r="F48" s="2"/>
      <c r="G48" s="21"/>
      <c r="H48" s="21"/>
      <c r="I48" s="108"/>
      <c r="J48" s="109"/>
      <c r="K48" s="75"/>
      <c r="L48" s="76"/>
    </row>
    <row r="49" spans="1:12">
      <c r="A49" s="1"/>
      <c r="B49" s="58" t="s">
        <v>18</v>
      </c>
      <c r="C49" s="59"/>
      <c r="D49" s="4"/>
      <c r="E49" s="4"/>
      <c r="F49" s="4"/>
      <c r="G49" s="23"/>
      <c r="H49" s="23"/>
      <c r="I49" s="60">
        <f>SUM(H45:H48)</f>
        <v>0</v>
      </c>
      <c r="J49" s="61"/>
      <c r="K49" s="54"/>
      <c r="L49" s="55"/>
    </row>
    <row r="50" spans="1:12">
      <c r="A50" s="1"/>
      <c r="B50" s="10"/>
      <c r="C50" s="10"/>
      <c r="D50" s="10"/>
      <c r="E50" s="10"/>
      <c r="F50" s="10"/>
      <c r="G50" s="64" t="s">
        <v>11</v>
      </c>
      <c r="H50" s="64"/>
      <c r="I50" s="118">
        <v>41246</v>
      </c>
      <c r="J50" s="119"/>
      <c r="K50" s="122"/>
      <c r="L50" s="123"/>
    </row>
    <row r="51" spans="1:12">
      <c r="A51" s="1"/>
      <c r="B51" s="10"/>
      <c r="C51" s="10"/>
      <c r="D51" s="10"/>
      <c r="E51" s="10"/>
      <c r="F51" s="10"/>
      <c r="G51" s="64"/>
      <c r="H51" s="64"/>
      <c r="I51" s="120"/>
      <c r="J51" s="121"/>
      <c r="K51" s="122"/>
      <c r="L51" s="123"/>
    </row>
    <row r="52" spans="1:12">
      <c r="A52" s="1"/>
      <c r="B52" s="128"/>
      <c r="C52" s="128"/>
      <c r="D52" s="128"/>
      <c r="E52" s="128"/>
      <c r="F52" s="128"/>
      <c r="G52" s="56"/>
      <c r="H52" s="48" t="s">
        <v>13</v>
      </c>
      <c r="I52" s="48"/>
      <c r="J52" s="48"/>
      <c r="K52" s="88">
        <f>SUM(I24,I35,I39)-I43</f>
        <v>0</v>
      </c>
      <c r="L52" s="127"/>
    </row>
    <row r="53" spans="1:12">
      <c r="A53" s="1"/>
      <c r="B53" s="128"/>
      <c r="C53" s="128"/>
      <c r="D53" s="128"/>
      <c r="E53" s="128"/>
      <c r="F53" s="128"/>
      <c r="G53" s="56"/>
      <c r="H53" s="48"/>
      <c r="I53" s="48"/>
      <c r="J53" s="48"/>
      <c r="K53" s="85"/>
      <c r="L53" s="127"/>
    </row>
    <row r="54" spans="1:12">
      <c r="A54" s="1"/>
      <c r="B54" s="10"/>
      <c r="C54" s="10"/>
      <c r="D54" s="10"/>
      <c r="E54" s="10"/>
      <c r="F54" s="10"/>
      <c r="G54" s="24"/>
      <c r="H54" s="24"/>
      <c r="I54" s="48" t="s">
        <v>15</v>
      </c>
      <c r="J54" s="48"/>
      <c r="K54" s="124">
        <v>41310</v>
      </c>
      <c r="L54" s="125"/>
    </row>
    <row r="55" spans="1:12">
      <c r="A55" s="1"/>
      <c r="B55" s="10"/>
      <c r="C55" s="10"/>
      <c r="D55" s="10"/>
      <c r="E55" s="10"/>
      <c r="F55" s="10"/>
      <c r="G55" s="24"/>
      <c r="H55" s="24"/>
      <c r="I55" s="48"/>
      <c r="J55" s="48"/>
      <c r="K55" s="126"/>
      <c r="L55" s="125"/>
    </row>
    <row r="56" spans="1:12">
      <c r="A56" s="1"/>
      <c r="B56" s="13"/>
      <c r="C56" s="13"/>
      <c r="D56" s="13"/>
      <c r="E56" s="13"/>
      <c r="F56" s="13"/>
      <c r="G56" s="25"/>
      <c r="H56" s="25"/>
      <c r="I56" s="10"/>
      <c r="J56" s="10"/>
      <c r="K56" s="10"/>
      <c r="L56" s="10"/>
    </row>
    <row r="57" spans="1:12">
      <c r="A57" s="1"/>
      <c r="B57" s="10"/>
      <c r="C57" s="10"/>
      <c r="D57" s="10"/>
      <c r="E57" s="10"/>
      <c r="F57" s="10"/>
      <c r="G57" s="24"/>
      <c r="H57" s="24"/>
      <c r="I57" s="10"/>
      <c r="J57" s="10"/>
      <c r="K57" s="10"/>
      <c r="L57" s="10"/>
    </row>
    <row r="58" spans="1:12">
      <c r="A58" s="1"/>
      <c r="B58" s="10"/>
      <c r="C58" s="10"/>
      <c r="D58" s="10"/>
      <c r="E58" s="10"/>
      <c r="F58" s="10"/>
      <c r="G58" s="24"/>
      <c r="H58" s="24"/>
      <c r="I58" s="10"/>
      <c r="J58" s="10"/>
      <c r="K58" s="10"/>
      <c r="L58" s="10"/>
    </row>
    <row r="59" spans="1:12">
      <c r="A59" s="1"/>
      <c r="B59" s="10"/>
      <c r="C59" s="10"/>
      <c r="D59" s="10"/>
      <c r="E59" s="10"/>
      <c r="F59" s="10"/>
      <c r="G59" s="24"/>
      <c r="H59" s="24"/>
      <c r="I59" s="10"/>
      <c r="J59" s="10"/>
      <c r="K59" s="10"/>
      <c r="L59" s="10"/>
    </row>
    <row r="60" spans="1:12">
      <c r="A60" s="1"/>
      <c r="B60" s="10"/>
      <c r="C60" s="10"/>
      <c r="D60" s="10"/>
      <c r="E60" s="10"/>
      <c r="F60" s="10"/>
      <c r="G60" s="24"/>
      <c r="H60" s="24"/>
      <c r="I60" s="10"/>
      <c r="J60" s="10"/>
      <c r="K60" s="10"/>
      <c r="L60" s="10"/>
    </row>
    <row r="61" spans="1:12">
      <c r="A61" s="1"/>
      <c r="B61" s="10"/>
      <c r="C61" s="10"/>
      <c r="D61" s="10"/>
      <c r="E61" s="10"/>
      <c r="F61" s="10"/>
      <c r="G61" s="24"/>
      <c r="H61" s="24"/>
      <c r="I61" s="10"/>
      <c r="J61" s="10"/>
      <c r="K61" s="10"/>
      <c r="L61" s="10"/>
    </row>
    <row r="62" spans="1:12">
      <c r="A62" s="1"/>
      <c r="B62" s="10"/>
      <c r="C62" s="10"/>
      <c r="D62" s="10"/>
      <c r="E62" s="10"/>
      <c r="F62" s="10"/>
      <c r="G62" s="24"/>
      <c r="H62" s="24"/>
      <c r="I62" s="10"/>
      <c r="J62" s="10"/>
      <c r="K62" s="10"/>
      <c r="L62" s="10"/>
    </row>
    <row r="63" spans="1:12">
      <c r="A63" s="1"/>
      <c r="B63" s="10"/>
      <c r="C63" s="10"/>
      <c r="D63" s="10"/>
      <c r="E63" s="10"/>
      <c r="F63" s="10"/>
      <c r="G63" s="24"/>
      <c r="H63" s="24"/>
      <c r="I63" s="10"/>
      <c r="J63" s="10"/>
      <c r="K63" s="10"/>
      <c r="L63" s="10"/>
    </row>
    <row r="64" spans="1:12">
      <c r="A64" s="1"/>
      <c r="B64" s="10"/>
      <c r="C64" s="10"/>
      <c r="D64" s="10"/>
      <c r="E64" s="10"/>
      <c r="F64" s="10"/>
      <c r="G64" s="24"/>
      <c r="H64" s="24"/>
      <c r="I64" s="10"/>
      <c r="J64" s="10"/>
      <c r="K64" s="10"/>
      <c r="L64" s="10"/>
    </row>
    <row r="65" spans="1:12">
      <c r="A65" s="1"/>
      <c r="B65" s="10"/>
      <c r="C65" s="10"/>
      <c r="D65" s="10"/>
      <c r="E65" s="10"/>
      <c r="F65" s="10"/>
      <c r="G65" s="24"/>
      <c r="H65" s="24"/>
      <c r="I65" s="10"/>
      <c r="J65" s="10"/>
      <c r="K65" s="10"/>
      <c r="L65" s="10"/>
    </row>
    <row r="66" spans="1:12">
      <c r="A66" s="1"/>
      <c r="B66" s="10"/>
      <c r="C66" s="10"/>
      <c r="D66" s="10"/>
      <c r="E66" s="10"/>
      <c r="F66" s="10"/>
      <c r="G66" s="24"/>
      <c r="H66" s="24"/>
      <c r="I66" s="10"/>
      <c r="J66" s="10"/>
      <c r="K66" s="10"/>
      <c r="L66" s="10"/>
    </row>
    <row r="67" spans="1:12">
      <c r="A67" s="1"/>
      <c r="B67" s="1"/>
      <c r="C67" s="1"/>
      <c r="D67" s="1"/>
      <c r="E67" s="1"/>
      <c r="F67" s="1"/>
      <c r="G67" s="20"/>
      <c r="H67" s="20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20"/>
      <c r="H68" s="20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20"/>
      <c r="H69" s="20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20"/>
      <c r="H70" s="20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20"/>
      <c r="H71" s="20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20"/>
      <c r="H72" s="20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20"/>
      <c r="H73" s="20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20"/>
      <c r="H74" s="20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20"/>
      <c r="H75" s="20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20"/>
      <c r="H76" s="20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20"/>
      <c r="H77" s="20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20"/>
      <c r="H78" s="20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20"/>
      <c r="H79" s="20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20"/>
      <c r="H80" s="20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20"/>
      <c r="H81" s="20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20"/>
      <c r="H82" s="20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20"/>
      <c r="H83" s="20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20"/>
      <c r="H84" s="20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20"/>
      <c r="H85" s="20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20"/>
      <c r="H86" s="20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20"/>
      <c r="H87" s="20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20"/>
      <c r="H88" s="20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20"/>
      <c r="H89" s="20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20"/>
      <c r="H90" s="20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20"/>
      <c r="H91" s="20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20"/>
      <c r="H92" s="20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20"/>
      <c r="H93" s="20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20"/>
      <c r="H94" s="20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20"/>
      <c r="H95" s="20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20"/>
      <c r="H96" s="20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20"/>
      <c r="H97" s="20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20"/>
      <c r="H98" s="20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20"/>
      <c r="H99" s="20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20"/>
      <c r="H100" s="20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20"/>
      <c r="H101" s="20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20"/>
      <c r="H102" s="20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20"/>
      <c r="H103" s="20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20"/>
      <c r="H104" s="20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20"/>
      <c r="H105" s="20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20"/>
      <c r="H106" s="20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20"/>
      <c r="H107" s="20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20"/>
      <c r="H108" s="20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20"/>
      <c r="H109" s="20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20"/>
      <c r="H110" s="20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20"/>
      <c r="H111" s="20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20"/>
      <c r="H112" s="20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20"/>
      <c r="H113" s="20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20"/>
      <c r="H114" s="20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20"/>
      <c r="H115" s="20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20"/>
      <c r="H116" s="20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20"/>
      <c r="H117" s="20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20"/>
      <c r="H118" s="20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20"/>
      <c r="H119" s="20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20"/>
      <c r="H120" s="20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20"/>
      <c r="H121" s="20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20"/>
      <c r="H122" s="20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20"/>
      <c r="H123" s="20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20"/>
      <c r="H124" s="20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20"/>
      <c r="H125" s="20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20"/>
      <c r="H126" s="20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20"/>
      <c r="H127" s="20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20"/>
      <c r="H128" s="20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20"/>
      <c r="H129" s="20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20"/>
      <c r="H130" s="20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20"/>
      <c r="H131" s="20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20"/>
      <c r="H132" s="20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20"/>
      <c r="H133" s="20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20"/>
      <c r="H134" s="20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20"/>
      <c r="H135" s="20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20"/>
      <c r="H136" s="20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20"/>
      <c r="H137" s="20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20"/>
      <c r="H138" s="20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20"/>
      <c r="H139" s="20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20"/>
      <c r="H140" s="20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20"/>
      <c r="H141" s="20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20"/>
      <c r="H142" s="20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20"/>
      <c r="H143" s="20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20"/>
      <c r="H144" s="20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20"/>
      <c r="H145" s="20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20"/>
      <c r="H146" s="20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20"/>
      <c r="H147" s="20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20"/>
      <c r="H148" s="20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20"/>
      <c r="H149" s="20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20"/>
      <c r="H150" s="20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20"/>
      <c r="H151" s="20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20"/>
      <c r="H152" s="20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20"/>
      <c r="H153" s="20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20"/>
      <c r="H154" s="20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20"/>
      <c r="H155" s="20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20"/>
      <c r="H156" s="20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20"/>
      <c r="H157" s="20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20"/>
      <c r="H158" s="20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20"/>
      <c r="H159" s="20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20"/>
      <c r="H160" s="20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20"/>
      <c r="H161" s="20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20"/>
      <c r="H162" s="20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20"/>
      <c r="H163" s="20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20"/>
      <c r="H164" s="20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20"/>
      <c r="H165" s="20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20"/>
      <c r="H166" s="20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20"/>
      <c r="H167" s="20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20"/>
      <c r="H168" s="20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20"/>
      <c r="H169" s="20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20"/>
      <c r="H170" s="20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20"/>
      <c r="H171" s="20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20"/>
      <c r="H172" s="20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20"/>
      <c r="H173" s="20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20"/>
      <c r="H174" s="20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20"/>
      <c r="H175" s="20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20"/>
      <c r="H176" s="20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20"/>
      <c r="H177" s="20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20"/>
      <c r="H178" s="20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20"/>
      <c r="H179" s="20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20"/>
      <c r="H180" s="20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20"/>
      <c r="H181" s="20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20"/>
      <c r="H182" s="20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20"/>
      <c r="H183" s="20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20"/>
      <c r="H184" s="20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20"/>
      <c r="H185" s="20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20"/>
      <c r="H186" s="20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20"/>
      <c r="H187" s="20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20"/>
      <c r="H188" s="20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20"/>
      <c r="H189" s="20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20"/>
      <c r="H190" s="20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20"/>
      <c r="H191" s="20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20"/>
      <c r="H192" s="20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20"/>
      <c r="H193" s="20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20"/>
      <c r="H194" s="20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20"/>
      <c r="H195" s="20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20"/>
      <c r="H196" s="20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20"/>
      <c r="H197" s="20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20"/>
      <c r="H198" s="20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20"/>
      <c r="H199" s="20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20"/>
      <c r="H200" s="20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20"/>
      <c r="H201" s="20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20"/>
      <c r="H202" s="20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20"/>
      <c r="H203" s="20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20"/>
      <c r="H204" s="20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20"/>
      <c r="H205" s="20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20"/>
      <c r="H206" s="20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20"/>
      <c r="H207" s="20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20"/>
      <c r="H208" s="20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20"/>
      <c r="H209" s="20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20"/>
      <c r="H210" s="20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20"/>
      <c r="H211" s="20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20"/>
      <c r="H212" s="20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20"/>
      <c r="H213" s="20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20"/>
      <c r="H214" s="20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20"/>
      <c r="H215" s="20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20"/>
      <c r="H216" s="20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20"/>
      <c r="H217" s="20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20"/>
      <c r="H218" s="20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20"/>
      <c r="H219" s="20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20"/>
      <c r="H220" s="20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20"/>
      <c r="H221" s="20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20"/>
      <c r="H222" s="20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20"/>
      <c r="H223" s="20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20"/>
      <c r="H224" s="20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20"/>
      <c r="H225" s="20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20"/>
      <c r="H226" s="20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20"/>
      <c r="H227" s="20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20"/>
      <c r="H228" s="20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20"/>
      <c r="H229" s="20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20"/>
      <c r="H230" s="20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20"/>
      <c r="H231" s="20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20"/>
      <c r="H232" s="20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20"/>
      <c r="H233" s="20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20"/>
      <c r="H234" s="20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20"/>
      <c r="H235" s="20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20"/>
      <c r="H236" s="20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20"/>
      <c r="H237" s="20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20"/>
      <c r="H238" s="20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20"/>
      <c r="H239" s="20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20"/>
      <c r="H240" s="20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20"/>
      <c r="H241" s="20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20"/>
      <c r="H242" s="20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20"/>
      <c r="H243" s="20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20"/>
      <c r="H244" s="20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20"/>
      <c r="H245" s="20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20"/>
      <c r="H246" s="20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20"/>
      <c r="H247" s="20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20"/>
      <c r="H248" s="20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20"/>
      <c r="H249" s="20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20"/>
      <c r="H250" s="20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20"/>
      <c r="H251" s="20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20"/>
      <c r="H252" s="20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20"/>
      <c r="H253" s="20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20"/>
      <c r="H254" s="20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20"/>
      <c r="H255" s="20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20"/>
      <c r="H256" s="20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20"/>
      <c r="H257" s="20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20"/>
      <c r="H258" s="20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20"/>
      <c r="H259" s="20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20"/>
      <c r="H260" s="20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20"/>
      <c r="H261" s="20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20"/>
      <c r="H262" s="20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20"/>
      <c r="H263" s="20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20"/>
      <c r="H264" s="20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20"/>
      <c r="H265" s="20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20"/>
      <c r="H266" s="20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20"/>
      <c r="H267" s="20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20"/>
      <c r="H268" s="20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20"/>
      <c r="H269" s="20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20"/>
      <c r="H270" s="20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20"/>
      <c r="H271" s="20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20"/>
      <c r="H272" s="20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20"/>
      <c r="H273" s="20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20"/>
      <c r="H274" s="20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20"/>
      <c r="H275" s="20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20"/>
      <c r="H276" s="20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20"/>
      <c r="H277" s="20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20"/>
      <c r="H278" s="20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20"/>
      <c r="H279" s="20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20"/>
      <c r="H280" s="20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20"/>
      <c r="H281" s="20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20"/>
      <c r="H282" s="20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20"/>
      <c r="H283" s="20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20"/>
      <c r="H284" s="20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20"/>
      <c r="H285" s="20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20"/>
      <c r="H286" s="20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20"/>
      <c r="H287" s="20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20"/>
      <c r="H288" s="20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20"/>
      <c r="H289" s="20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20"/>
      <c r="H290" s="20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20"/>
      <c r="H291" s="20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20"/>
      <c r="H292" s="20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20"/>
      <c r="H293" s="20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20"/>
      <c r="H294" s="20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20"/>
      <c r="H295" s="20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20"/>
      <c r="H296" s="20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20"/>
      <c r="H297" s="20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20"/>
      <c r="H298" s="20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20"/>
      <c r="H299" s="20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20"/>
      <c r="H300" s="20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20"/>
      <c r="H301" s="20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20"/>
      <c r="H302" s="20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20"/>
      <c r="H303" s="20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20"/>
      <c r="H304" s="20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20"/>
      <c r="H305" s="20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20"/>
      <c r="H306" s="20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20"/>
      <c r="H307" s="20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20"/>
      <c r="H308" s="20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20"/>
      <c r="H309" s="20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20"/>
      <c r="H310" s="20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20"/>
      <c r="H311" s="20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20"/>
      <c r="H312" s="20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20"/>
      <c r="H313" s="20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20"/>
      <c r="H314" s="20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20"/>
      <c r="H315" s="20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20"/>
      <c r="H316" s="20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20"/>
      <c r="H317" s="20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20"/>
      <c r="H318" s="20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20"/>
      <c r="H319" s="20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20"/>
      <c r="H320" s="20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20"/>
      <c r="H321" s="20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20"/>
      <c r="H322" s="20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20"/>
      <c r="H323" s="20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20"/>
      <c r="H324" s="20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20"/>
      <c r="H325" s="20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20"/>
      <c r="H326" s="20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20"/>
      <c r="H327" s="20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20"/>
      <c r="H328" s="20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20"/>
      <c r="H329" s="20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20"/>
      <c r="H330" s="20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20"/>
      <c r="H331" s="20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20"/>
      <c r="H332" s="20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20"/>
      <c r="H333" s="20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20"/>
      <c r="H334" s="20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20"/>
      <c r="H335" s="20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20"/>
      <c r="H336" s="20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20"/>
      <c r="H337" s="20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20"/>
      <c r="H338" s="20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20"/>
      <c r="H339" s="20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20"/>
      <c r="H340" s="20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20"/>
      <c r="H341" s="20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20"/>
      <c r="H342" s="20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20"/>
      <c r="H343" s="20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20"/>
      <c r="H344" s="20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20"/>
      <c r="H345" s="20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20"/>
      <c r="H346" s="20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20"/>
      <c r="H347" s="20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20"/>
      <c r="H348" s="20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20"/>
      <c r="H349" s="20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20"/>
      <c r="H350" s="20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20"/>
      <c r="H351" s="20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20"/>
      <c r="H352" s="20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20"/>
      <c r="H353" s="20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20"/>
      <c r="H354" s="20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20"/>
      <c r="H355" s="20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20"/>
      <c r="H356" s="20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20"/>
      <c r="H357" s="20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20"/>
      <c r="H358" s="20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20"/>
      <c r="H359" s="20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20"/>
      <c r="H360" s="20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20"/>
      <c r="H361" s="20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20"/>
      <c r="H362" s="20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20"/>
      <c r="H363" s="20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20"/>
      <c r="H364" s="20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20"/>
      <c r="H365" s="20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20"/>
      <c r="H366" s="20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20"/>
      <c r="H367" s="20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20"/>
      <c r="H368" s="20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20"/>
      <c r="H369" s="20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20"/>
      <c r="H370" s="20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20"/>
      <c r="H371" s="20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20"/>
      <c r="H372" s="20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20"/>
      <c r="H373" s="20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20"/>
      <c r="H374" s="20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20"/>
      <c r="H375" s="20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20"/>
      <c r="H376" s="20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20"/>
      <c r="H377" s="20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20"/>
      <c r="H378" s="20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20"/>
      <c r="H379" s="20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20"/>
      <c r="H380" s="20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20"/>
      <c r="H381" s="20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20"/>
      <c r="H382" s="20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20"/>
      <c r="H383" s="20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20"/>
      <c r="H384" s="20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20"/>
      <c r="H385" s="20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20"/>
      <c r="H386" s="20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20"/>
      <c r="H387" s="20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20"/>
      <c r="H388" s="20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20"/>
      <c r="H389" s="20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20"/>
      <c r="H390" s="20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20"/>
      <c r="H391" s="20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20"/>
      <c r="H392" s="20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20"/>
      <c r="H393" s="20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20"/>
      <c r="H394" s="20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20"/>
      <c r="H395" s="20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20"/>
      <c r="H396" s="20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20"/>
      <c r="H397" s="20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20"/>
      <c r="H398" s="20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20"/>
      <c r="H399" s="20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20"/>
      <c r="H400" s="20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20"/>
      <c r="H401" s="20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20"/>
      <c r="H402" s="20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20"/>
      <c r="H403" s="20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20"/>
      <c r="H404" s="20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20"/>
      <c r="H405" s="20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20"/>
      <c r="H406" s="20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20"/>
      <c r="H407" s="20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20"/>
      <c r="H408" s="20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20"/>
      <c r="H409" s="20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20"/>
      <c r="H410" s="20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20"/>
      <c r="H411" s="20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20"/>
      <c r="H412" s="20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20"/>
      <c r="H413" s="20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20"/>
      <c r="H414" s="20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20"/>
      <c r="H415" s="20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20"/>
      <c r="H416" s="20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20"/>
      <c r="H417" s="20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20"/>
      <c r="H418" s="20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20"/>
      <c r="H419" s="20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20"/>
      <c r="H420" s="20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20"/>
      <c r="H421" s="20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20"/>
      <c r="H422" s="20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20"/>
      <c r="H423" s="20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20"/>
      <c r="H424" s="20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20"/>
      <c r="H425" s="20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20"/>
      <c r="H426" s="20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20"/>
      <c r="H427" s="20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20"/>
      <c r="H428" s="20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20"/>
      <c r="H429" s="20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20"/>
      <c r="H430" s="20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20"/>
      <c r="H431" s="20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20"/>
      <c r="H432" s="20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20"/>
      <c r="H433" s="20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20"/>
      <c r="H434" s="20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20"/>
      <c r="H435" s="20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20"/>
      <c r="H436" s="20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20"/>
      <c r="H437" s="20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20"/>
      <c r="H438" s="20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20"/>
      <c r="H439" s="20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20"/>
      <c r="H440" s="20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20"/>
      <c r="H441" s="20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20"/>
      <c r="H442" s="20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20"/>
      <c r="H443" s="20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20"/>
      <c r="H444" s="20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20"/>
      <c r="H445" s="20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20"/>
      <c r="H446" s="20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20"/>
      <c r="H447" s="20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20"/>
      <c r="H448" s="20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20"/>
      <c r="H449" s="20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20"/>
      <c r="H450" s="20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20"/>
      <c r="H451" s="20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20"/>
      <c r="H452" s="20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20"/>
      <c r="H453" s="20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20"/>
      <c r="H454" s="20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20"/>
      <c r="H455" s="20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20"/>
      <c r="H456" s="20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20"/>
      <c r="H457" s="20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20"/>
      <c r="H458" s="20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20"/>
      <c r="H459" s="20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20"/>
      <c r="H460" s="20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20"/>
      <c r="H461" s="20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20"/>
      <c r="H462" s="20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20"/>
      <c r="H463" s="20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20"/>
      <c r="H464" s="20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20"/>
      <c r="H465" s="20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20"/>
      <c r="H466" s="20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20"/>
      <c r="H467" s="20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20"/>
      <c r="H468" s="20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20"/>
      <c r="H469" s="20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20"/>
      <c r="H470" s="20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20"/>
      <c r="H471" s="20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20"/>
      <c r="H472" s="20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20"/>
      <c r="H473" s="20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20"/>
      <c r="H474" s="20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20"/>
      <c r="H475" s="20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20"/>
      <c r="H476" s="20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20"/>
      <c r="H477" s="20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20"/>
      <c r="H478" s="20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20"/>
      <c r="H479" s="20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20"/>
      <c r="H480" s="20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20"/>
      <c r="H481" s="20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20"/>
      <c r="H482" s="20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20"/>
      <c r="H483" s="20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20"/>
      <c r="H484" s="20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20"/>
      <c r="H485" s="20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20"/>
      <c r="H486" s="20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20"/>
      <c r="H487" s="20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20"/>
      <c r="H488" s="20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20"/>
      <c r="H489" s="20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20"/>
      <c r="H490" s="20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20"/>
      <c r="H491" s="20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20"/>
      <c r="H492" s="20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20"/>
      <c r="H493" s="20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20"/>
      <c r="H494" s="20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20"/>
      <c r="H495" s="20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20"/>
      <c r="H496" s="20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20"/>
      <c r="H497" s="20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20"/>
      <c r="H498" s="20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20"/>
      <c r="H499" s="20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20"/>
      <c r="H500" s="20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20"/>
      <c r="H501" s="20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20"/>
      <c r="H502" s="20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20"/>
      <c r="H503" s="20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20"/>
      <c r="H504" s="20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20"/>
      <c r="H505" s="20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20"/>
      <c r="H506" s="20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20"/>
      <c r="H507" s="20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20"/>
      <c r="H508" s="20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20"/>
      <c r="H509" s="20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20"/>
      <c r="H510" s="20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20"/>
      <c r="H511" s="20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20"/>
      <c r="H512" s="20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20"/>
      <c r="H513" s="20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20"/>
      <c r="H514" s="20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20"/>
      <c r="H515" s="20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20"/>
      <c r="H516" s="20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20"/>
      <c r="H517" s="20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20"/>
      <c r="H518" s="20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20"/>
      <c r="H519" s="20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20"/>
      <c r="H520" s="20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20"/>
      <c r="H521" s="20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20"/>
      <c r="H522" s="20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20"/>
      <c r="H523" s="20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20"/>
      <c r="H524" s="20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20"/>
      <c r="H525" s="20"/>
      <c r="I525" s="1"/>
      <c r="J525" s="1"/>
      <c r="K525" s="1"/>
      <c r="L525" s="1"/>
    </row>
  </sheetData>
  <mergeCells count="97">
    <mergeCell ref="I54:J55"/>
    <mergeCell ref="K54:L55"/>
    <mergeCell ref="B52:C53"/>
    <mergeCell ref="D52:E53"/>
    <mergeCell ref="F52:F53"/>
    <mergeCell ref="G52:G53"/>
    <mergeCell ref="H52:J53"/>
    <mergeCell ref="K52:L53"/>
    <mergeCell ref="G50:H51"/>
    <mergeCell ref="I50:J51"/>
    <mergeCell ref="K50:L51"/>
    <mergeCell ref="B48:C48"/>
    <mergeCell ref="I48:J48"/>
    <mergeCell ref="K48:L48"/>
    <mergeCell ref="B49:C49"/>
    <mergeCell ref="I49:J49"/>
    <mergeCell ref="K49:L49"/>
    <mergeCell ref="B43:C43"/>
    <mergeCell ref="I43:J43"/>
    <mergeCell ref="K43:L43"/>
    <mergeCell ref="B47:C47"/>
    <mergeCell ref="I47:J47"/>
    <mergeCell ref="K47:L47"/>
    <mergeCell ref="B46:C46"/>
    <mergeCell ref="I46:J46"/>
    <mergeCell ref="K46:L46"/>
    <mergeCell ref="B45:C45"/>
    <mergeCell ref="I45:J45"/>
    <mergeCell ref="K45:L45"/>
    <mergeCell ref="B44:C44"/>
    <mergeCell ref="I44:J44"/>
    <mergeCell ref="B42:C42"/>
    <mergeCell ref="I42:J42"/>
    <mergeCell ref="K42:L42"/>
    <mergeCell ref="B41:C41"/>
    <mergeCell ref="I41:J41"/>
    <mergeCell ref="K41:L41"/>
    <mergeCell ref="B40:C40"/>
    <mergeCell ref="I40:J40"/>
    <mergeCell ref="K40:L40"/>
    <mergeCell ref="B39:C39"/>
    <mergeCell ref="I39:J39"/>
    <mergeCell ref="K39:L39"/>
    <mergeCell ref="B38:C38"/>
    <mergeCell ref="I38:J38"/>
    <mergeCell ref="K38:L38"/>
    <mergeCell ref="B37:C37"/>
    <mergeCell ref="I37:J37"/>
    <mergeCell ref="K37:L37"/>
    <mergeCell ref="B36:C36"/>
    <mergeCell ref="I36:J36"/>
    <mergeCell ref="K36:L36"/>
    <mergeCell ref="B35:C35"/>
    <mergeCell ref="I35:J35"/>
    <mergeCell ref="K35:L35"/>
    <mergeCell ref="B34:C34"/>
    <mergeCell ref="I34:J34"/>
    <mergeCell ref="K34:L34"/>
    <mergeCell ref="B33:C33"/>
    <mergeCell ref="I33:J33"/>
    <mergeCell ref="K33:L33"/>
    <mergeCell ref="B32:C32"/>
    <mergeCell ref="I32:J32"/>
    <mergeCell ref="K32:L32"/>
    <mergeCell ref="B31:C31"/>
    <mergeCell ref="I31:J31"/>
    <mergeCell ref="K31:L31"/>
    <mergeCell ref="B30:C30"/>
    <mergeCell ref="I30:J30"/>
    <mergeCell ref="K30:L30"/>
    <mergeCell ref="B29:C29"/>
    <mergeCell ref="I29:J29"/>
    <mergeCell ref="K29:L29"/>
    <mergeCell ref="B28:C28"/>
    <mergeCell ref="I28:J28"/>
    <mergeCell ref="K28:L28"/>
    <mergeCell ref="B27:C27"/>
    <mergeCell ref="I27:J27"/>
    <mergeCell ref="K27:L27"/>
    <mergeCell ref="B26:C26"/>
    <mergeCell ref="I26:J26"/>
    <mergeCell ref="K26:L26"/>
    <mergeCell ref="B25:C25"/>
    <mergeCell ref="I25:J25"/>
    <mergeCell ref="K25:L25"/>
    <mergeCell ref="I21:J22"/>
    <mergeCell ref="I13:L15"/>
    <mergeCell ref="B23:L23"/>
    <mergeCell ref="B24:C24"/>
    <mergeCell ref="I24:J24"/>
    <mergeCell ref="K24:L24"/>
    <mergeCell ref="K21:L22"/>
    <mergeCell ref="B21:C22"/>
    <mergeCell ref="D21:E22"/>
    <mergeCell ref="F21:F22"/>
    <mergeCell ref="G21:G22"/>
    <mergeCell ref="H21:H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Account</vt:lpstr>
      <vt:lpstr>Centaur Fund</vt:lpstr>
      <vt:lpstr>Scholarship Fund</vt:lpstr>
      <vt:lpstr>'General Account'!Print_Area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HISD</cp:lastModifiedBy>
  <cp:lastPrinted>2013-11-13T00:10:06Z</cp:lastPrinted>
  <dcterms:created xsi:type="dcterms:W3CDTF">2012-12-02T23:31:02Z</dcterms:created>
  <dcterms:modified xsi:type="dcterms:W3CDTF">2014-02-04T17:47:30Z</dcterms:modified>
</cp:coreProperties>
</file>