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CFR\"/>
    </mc:Choice>
  </mc:AlternateContent>
  <xr:revisionPtr revIDLastSave="0" documentId="8_{E23370FD-CAC9-4658-9D1E-72EB9F4B015D}" xr6:coauthVersionLast="28" xr6:coauthVersionMax="28" xr10:uidLastSave="{00000000-0000-0000-0000-000000000000}"/>
  <bookViews>
    <workbookView xWindow="0" yWindow="0" windowWidth="20460" windowHeight="7500" xr2:uid="{00000000-000D-0000-FFFF-FFFF00000000}"/>
  </bookViews>
  <sheets>
    <sheet name="Template" sheetId="1" r:id="rId1"/>
    <sheet name="Option 2" sheetId="2" r:id="rId2"/>
    <sheet name="contestant list" sheetId="3" r:id="rId3"/>
  </sheets>
  <calcPr calcId="171027"/>
</workbook>
</file>

<file path=xl/calcChain.xml><?xml version="1.0" encoding="utf-8"?>
<calcChain xmlns="http://schemas.openxmlformats.org/spreadsheetml/2006/main">
  <c r="N96" i="1" l="1"/>
  <c r="N97" i="1"/>
  <c r="N98" i="1"/>
  <c r="N99" i="1"/>
  <c r="N100" i="1"/>
  <c r="N101" i="1"/>
  <c r="N102" i="1"/>
  <c r="N103" i="1"/>
  <c r="N104" i="1"/>
  <c r="N105" i="1"/>
  <c r="N106" i="1"/>
  <c r="N107" i="1"/>
  <c r="N84" i="1"/>
  <c r="N85" i="1"/>
  <c r="N86" i="1"/>
  <c r="N87" i="1"/>
  <c r="N88" i="1"/>
  <c r="N89" i="1"/>
  <c r="N90" i="1"/>
  <c r="N91" i="1"/>
  <c r="N92" i="1"/>
  <c r="N93" i="1"/>
  <c r="N74" i="1"/>
  <c r="N75" i="1"/>
  <c r="N76" i="1"/>
  <c r="N77" i="1"/>
  <c r="N78" i="1"/>
  <c r="N79" i="1"/>
  <c r="N80" i="1"/>
  <c r="N81" i="1"/>
  <c r="N73" i="1"/>
  <c r="N60" i="1"/>
  <c r="N61" i="1"/>
  <c r="N62" i="1"/>
  <c r="N63" i="1"/>
  <c r="N64" i="1"/>
  <c r="N65" i="1"/>
  <c r="N66" i="1"/>
  <c r="N67" i="1"/>
  <c r="N68" i="1"/>
  <c r="N69" i="1"/>
  <c r="N57" i="1"/>
  <c r="N49" i="1"/>
  <c r="N50" i="1"/>
  <c r="N51" i="1"/>
  <c r="N52" i="1"/>
  <c r="N53" i="1"/>
  <c r="N54" i="1"/>
  <c r="N55" i="1"/>
  <c r="N56" i="1"/>
  <c r="N48" i="1"/>
  <c r="N37" i="1"/>
  <c r="N38" i="1"/>
  <c r="N39" i="1"/>
  <c r="N40" i="1"/>
  <c r="N41" i="1"/>
  <c r="N42" i="1"/>
  <c r="N43" i="1"/>
  <c r="N44" i="1"/>
  <c r="N45" i="1"/>
  <c r="N36" i="1"/>
  <c r="N5" i="1"/>
  <c r="N6" i="1"/>
  <c r="N7" i="1"/>
  <c r="N8" i="1"/>
  <c r="N9" i="1"/>
  <c r="N10" i="1"/>
  <c r="N11" i="1"/>
  <c r="N12" i="1"/>
  <c r="N13" i="1"/>
  <c r="N4" i="1"/>
  <c r="N25" i="1"/>
  <c r="N26" i="1"/>
  <c r="N27" i="1"/>
  <c r="N28" i="1"/>
  <c r="N29" i="1"/>
  <c r="N30" i="1"/>
  <c r="N31" i="1"/>
  <c r="N32" i="1"/>
  <c r="N33" i="1"/>
  <c r="N24" i="1"/>
  <c r="I24" i="1"/>
  <c r="I111" i="1"/>
  <c r="I112" i="1"/>
  <c r="I113" i="1"/>
  <c r="I114" i="1"/>
  <c r="I115" i="1"/>
  <c r="I116" i="1"/>
  <c r="I117" i="1"/>
  <c r="I118" i="1"/>
  <c r="I119" i="1"/>
  <c r="I120" i="1"/>
  <c r="I110" i="1"/>
  <c r="I96" i="1"/>
  <c r="I97" i="1"/>
  <c r="I98" i="1"/>
  <c r="I99" i="1"/>
  <c r="I100" i="1"/>
  <c r="I101" i="1"/>
  <c r="I102" i="1"/>
  <c r="I103" i="1"/>
  <c r="I104" i="1"/>
  <c r="I105" i="1"/>
  <c r="I106" i="1"/>
  <c r="I107" i="1"/>
  <c r="I85" i="1"/>
  <c r="I86" i="1"/>
  <c r="I87" i="1"/>
  <c r="I88" i="1"/>
  <c r="I89" i="1"/>
  <c r="I90" i="1"/>
  <c r="I91" i="1"/>
  <c r="I92" i="1"/>
  <c r="I93" i="1"/>
  <c r="I84" i="1"/>
  <c r="I72" i="1"/>
  <c r="I73" i="1"/>
  <c r="I74" i="1"/>
  <c r="I75" i="1"/>
  <c r="I76" i="1"/>
  <c r="I77" i="1"/>
  <c r="I78" i="1"/>
  <c r="I79" i="1"/>
  <c r="I80" i="1"/>
  <c r="I81" i="1"/>
  <c r="I71" i="1"/>
  <c r="I61" i="1"/>
  <c r="I62" i="1"/>
  <c r="I63" i="1"/>
  <c r="I64" i="1"/>
  <c r="I65" i="1"/>
  <c r="I66" i="1"/>
  <c r="I67" i="1"/>
  <c r="I68" i="1"/>
  <c r="I69" i="1"/>
  <c r="I60" i="1"/>
  <c r="I49" i="1"/>
  <c r="I50" i="1"/>
  <c r="I51" i="1"/>
  <c r="I52" i="1"/>
  <c r="I53" i="1"/>
  <c r="I54" i="1"/>
  <c r="I55" i="1"/>
  <c r="I56" i="1"/>
  <c r="I57" i="1"/>
  <c r="I48" i="1"/>
  <c r="I37" i="1"/>
  <c r="I38" i="1"/>
  <c r="I39" i="1"/>
  <c r="I40" i="1"/>
  <c r="I41" i="1"/>
  <c r="I42" i="1"/>
  <c r="I43" i="1"/>
  <c r="I44" i="1"/>
  <c r="I45" i="1"/>
  <c r="I36" i="1"/>
  <c r="I26" i="1"/>
  <c r="I27" i="1"/>
  <c r="I28" i="1"/>
  <c r="I29" i="1"/>
  <c r="I30" i="1"/>
  <c r="I31" i="1"/>
  <c r="I32" i="1"/>
  <c r="I33" i="1"/>
  <c r="I25" i="1"/>
  <c r="I17" i="1"/>
  <c r="I18" i="1"/>
  <c r="I19" i="1"/>
  <c r="I20" i="1"/>
  <c r="I21" i="1"/>
  <c r="I16" i="1"/>
  <c r="I6" i="1"/>
  <c r="I7" i="1"/>
  <c r="I8" i="1"/>
  <c r="I9" i="1"/>
  <c r="I10" i="1"/>
  <c r="I11" i="1"/>
  <c r="I12" i="1"/>
  <c r="I13" i="1"/>
  <c r="I5" i="1"/>
  <c r="I4" i="1" l="1"/>
  <c r="N72" i="1"/>
  <c r="N71" i="1"/>
  <c r="N111" i="1"/>
  <c r="N112" i="1"/>
  <c r="N113" i="1"/>
  <c r="N114" i="1"/>
  <c r="N115" i="1"/>
  <c r="N116" i="1"/>
  <c r="N117" i="1"/>
  <c r="N118" i="1"/>
  <c r="N119" i="1"/>
  <c r="N120" i="1"/>
  <c r="N110" i="1"/>
  <c r="N16" i="1" l="1"/>
  <c r="N17" i="1"/>
  <c r="N18" i="1"/>
  <c r="N19" i="1"/>
  <c r="N20" i="1"/>
  <c r="N21" i="1"/>
</calcChain>
</file>

<file path=xl/sharedStrings.xml><?xml version="1.0" encoding="utf-8"?>
<sst xmlns="http://schemas.openxmlformats.org/spreadsheetml/2006/main" count="467" uniqueCount="209">
  <si>
    <t>Bareback</t>
  </si>
  <si>
    <t>Thrus</t>
  </si>
  <si>
    <t>Place</t>
  </si>
  <si>
    <t>Friday</t>
  </si>
  <si>
    <t>Saturday</t>
  </si>
  <si>
    <t>Total</t>
  </si>
  <si>
    <t>Average</t>
  </si>
  <si>
    <t>Pole Bending</t>
  </si>
  <si>
    <t>Steer Wrestling</t>
  </si>
  <si>
    <t>Saddlebronc</t>
  </si>
  <si>
    <t>Goat Tying</t>
  </si>
  <si>
    <t>Barrel Racing</t>
  </si>
  <si>
    <t>Tie-Down Roping</t>
  </si>
  <si>
    <t>Breakaway Roping</t>
  </si>
  <si>
    <t>Team Roping</t>
  </si>
  <si>
    <t>Bull Riding</t>
  </si>
  <si>
    <t>Results</t>
  </si>
  <si>
    <t>Jordan Nash</t>
  </si>
  <si>
    <t>Kade Cheney</t>
  </si>
  <si>
    <t>Noah Suchorab- RDC</t>
  </si>
  <si>
    <t>Mason Helmeczi- LLC</t>
  </si>
  <si>
    <t>Keifer Larsen- LLC</t>
  </si>
  <si>
    <t>Chett Dietz- LLC</t>
  </si>
  <si>
    <t>Hunter Sawley</t>
  </si>
  <si>
    <t>Cody Lane</t>
  </si>
  <si>
    <t>Hayden Cole</t>
  </si>
  <si>
    <t>Ben Anderson</t>
  </si>
  <si>
    <t>Ben Dumontel- LLC</t>
  </si>
  <si>
    <t>Richard Craig- LLC</t>
  </si>
  <si>
    <t>Paul Wanchuk- OC</t>
  </si>
  <si>
    <t>Logan Young- LLC</t>
  </si>
  <si>
    <t>Stephen Hochstein- OC</t>
  </si>
  <si>
    <t>Kole Ashbacher- U of L</t>
  </si>
  <si>
    <t>Tyler Craig</t>
  </si>
  <si>
    <t>Wyatt Pahl- LLC</t>
  </si>
  <si>
    <t>Riley Pool- OC</t>
  </si>
  <si>
    <t>Cole Hartman- LLC</t>
  </si>
  <si>
    <t>Joseph Faubion- OC</t>
  </si>
  <si>
    <t>JB Moen- OC</t>
  </si>
  <si>
    <t>Ashton Sahli</t>
  </si>
  <si>
    <t>Cheyenne Klepper- NAIT</t>
  </si>
  <si>
    <t>Tamara Davies- U of A</t>
  </si>
  <si>
    <t>Kayla Kowalsky- U of A</t>
  </si>
  <si>
    <t>Makayla Wowk- U of S</t>
  </si>
  <si>
    <t>Layne Guest- LLC</t>
  </si>
  <si>
    <t>Makenna Moore- MRU</t>
  </si>
  <si>
    <t>Karlene Weltz- LLC</t>
  </si>
  <si>
    <t>Cailey Schatz- U of L</t>
  </si>
  <si>
    <t>Shyla Fuchs- BC Equine</t>
  </si>
  <si>
    <t>Mardi Yarshenko- MHC</t>
  </si>
  <si>
    <t>Nikki Vanderlee- U of A</t>
  </si>
  <si>
    <t>Kennedy Nelson- RDC</t>
  </si>
  <si>
    <t>Susie Gulick- RDC</t>
  </si>
  <si>
    <t>Shelby Swain- RDC</t>
  </si>
  <si>
    <t>Casey-Ann Larsen- NAIT</t>
  </si>
  <si>
    <t>Shaylee McMann- OC</t>
  </si>
  <si>
    <t>Cheyenne Klepper- U of A</t>
  </si>
  <si>
    <t>Codie Lum- LLC</t>
  </si>
  <si>
    <t>Josey Millward- LLC</t>
  </si>
  <si>
    <t>Sydney Daines- U of A</t>
  </si>
  <si>
    <t>Shaylee Sommerfeld- LC</t>
  </si>
  <si>
    <t>Lausanne Hillmuth- OC</t>
  </si>
  <si>
    <t>Brittainy Smith- U of L</t>
  </si>
  <si>
    <t>Martina Holtkamp- OC</t>
  </si>
  <si>
    <t>Emily Pugsley- U of C</t>
  </si>
  <si>
    <t>Natalie Bevans- U of L</t>
  </si>
  <si>
    <t>Lilly Artemenko- LLC</t>
  </si>
  <si>
    <t>Kallie Desranleau- LLC</t>
  </si>
  <si>
    <t>Fallon Nelson- U of L</t>
  </si>
  <si>
    <t>Maria Robinson- RDC</t>
  </si>
  <si>
    <t>Jennifer Schuk- LLC</t>
  </si>
  <si>
    <t>Klay Rowley- RDC</t>
  </si>
  <si>
    <t>Chad Gulick- NAIT</t>
  </si>
  <si>
    <t>Grady Branden- LLC</t>
  </si>
  <si>
    <t>Brayden Roch- LLC</t>
  </si>
  <si>
    <t>Cody McGonigle- OC</t>
  </si>
  <si>
    <t>Dylan Knapp- LLC</t>
  </si>
  <si>
    <t>Quinten Van Straten- LLC</t>
  </si>
  <si>
    <t>Cole Schmidt- LLC</t>
  </si>
  <si>
    <t>Terrance Vodon- LLC</t>
  </si>
  <si>
    <t>Brayden Lelek- LLC</t>
  </si>
  <si>
    <t>Jace Harrish- NAIT</t>
  </si>
  <si>
    <t>Taylor Hays- LC</t>
  </si>
  <si>
    <t>Ty Livingstone- LLC</t>
  </si>
  <si>
    <t>Ty Hurlburt- LC</t>
  </si>
  <si>
    <t>Brennan Watson- RDC</t>
  </si>
  <si>
    <t>Quinten Van Straten/ Ty Livingstone-LLC</t>
  </si>
  <si>
    <t>Terrance Vodon/ Riley Park -LLC</t>
  </si>
  <si>
    <t>Tieggan Rouleau- U of L/ Chad Gulick-NAIT</t>
  </si>
  <si>
    <t>Grady Branden/ Dylan Knapp- LLC</t>
  </si>
  <si>
    <t>Brett Knapp/ Kadon Knapp</t>
  </si>
  <si>
    <t>Taylor Hays-LC/ Klay Rowley-RDC</t>
  </si>
  <si>
    <t>Cole Schmidt- LLC/ Devin Wigemyr- U of A</t>
  </si>
  <si>
    <t>Carson Powlik/ Jace Harrish- NAIT</t>
  </si>
  <si>
    <t>Asa Johnson-OC/ Ryden Koehler-</t>
  </si>
  <si>
    <t>Jake Maher</t>
  </si>
  <si>
    <t>Zoee Stromberg-SAIT</t>
  </si>
  <si>
    <t>Noah Suchorab</t>
  </si>
  <si>
    <t>Mason Helmeczi</t>
  </si>
  <si>
    <t>Keifer Larsen</t>
  </si>
  <si>
    <t>Chett Dietz</t>
  </si>
  <si>
    <t>Cheyenne Klepper</t>
  </si>
  <si>
    <t>Tamara Davies</t>
  </si>
  <si>
    <t>Kayla Kowalsky</t>
  </si>
  <si>
    <t>Makayla Wowk</t>
  </si>
  <si>
    <t>Zoee Stromberg</t>
  </si>
  <si>
    <t>Layne Guest</t>
  </si>
  <si>
    <t>Makenna Moore</t>
  </si>
  <si>
    <t>Karlene Weltz</t>
  </si>
  <si>
    <t>Cailey Schatz</t>
  </si>
  <si>
    <t>Shyla Fuchs</t>
  </si>
  <si>
    <t>Terrance Vodon</t>
  </si>
  <si>
    <t>Brayden Lelek</t>
  </si>
  <si>
    <t>Jace Harrish</t>
  </si>
  <si>
    <t>Taylor Hays</t>
  </si>
  <si>
    <t>Quinten Van Straten</t>
  </si>
  <si>
    <t>Ty Livingstone</t>
  </si>
  <si>
    <t>Klay Rowley</t>
  </si>
  <si>
    <t>Ty Hurlburt</t>
  </si>
  <si>
    <t>Cole Schmidt</t>
  </si>
  <si>
    <t>Brennan Watson</t>
  </si>
  <si>
    <t>Richard Craig</t>
  </si>
  <si>
    <t>Ben Dumontel</t>
  </si>
  <si>
    <t>Paul Wanchuk</t>
  </si>
  <si>
    <t>Logan Young</t>
  </si>
  <si>
    <t>Stephen Hochstein</t>
  </si>
  <si>
    <t>Kole Ashbacher</t>
  </si>
  <si>
    <t>Codie Lum</t>
  </si>
  <si>
    <t>Josey Millward</t>
  </si>
  <si>
    <t>Sydney Daines</t>
  </si>
  <si>
    <t>Shaylee Sommerfeld</t>
  </si>
  <si>
    <t>Lausanne Hillmuth</t>
  </si>
  <si>
    <t>Brittainy Smith</t>
  </si>
  <si>
    <t>Martina Holtkamp</t>
  </si>
  <si>
    <t>Emily Pugsley</t>
  </si>
  <si>
    <t>Natalie Bevans</t>
  </si>
  <si>
    <t>Courtenay Morden</t>
  </si>
  <si>
    <t>Mardi Yarshenko</t>
  </si>
  <si>
    <t>Nikki Vanderlee</t>
  </si>
  <si>
    <t>Kennedy Nelson</t>
  </si>
  <si>
    <t>Susie Gulick</t>
  </si>
  <si>
    <t>Shelby Swain</t>
  </si>
  <si>
    <t>Casey-Ann Larsen</t>
  </si>
  <si>
    <t>Shaylee McMann</t>
  </si>
  <si>
    <t>Chad Gulick</t>
  </si>
  <si>
    <t>Ty Spady</t>
  </si>
  <si>
    <t>Grady Branden</t>
  </si>
  <si>
    <t>Brayden Roch</t>
  </si>
  <si>
    <t>Cody McGonigle</t>
  </si>
  <si>
    <t>Dylan Knapp</t>
  </si>
  <si>
    <t>Lilly Artemenko</t>
  </si>
  <si>
    <t>Jordyn Cornet</t>
  </si>
  <si>
    <t>Kallie Desranleau</t>
  </si>
  <si>
    <t>Fallon Nelson</t>
  </si>
  <si>
    <t>Maria Robinson</t>
  </si>
  <si>
    <t>Jennifer Schuk</t>
  </si>
  <si>
    <t>Cayden Spady</t>
  </si>
  <si>
    <t>Riley Park</t>
  </si>
  <si>
    <t>Braiden Bach</t>
  </si>
  <si>
    <t>Tieggan Rouleau</t>
  </si>
  <si>
    <t>Brett Knapp</t>
  </si>
  <si>
    <t>Kadon Knapp</t>
  </si>
  <si>
    <t>Nathan Newman</t>
  </si>
  <si>
    <t>Brandon Duperron</t>
  </si>
  <si>
    <t>Devin Wigemyr</t>
  </si>
  <si>
    <t>Carson Powlick</t>
  </si>
  <si>
    <t>Asa Johnson</t>
  </si>
  <si>
    <t>Ryden Koehler</t>
  </si>
  <si>
    <t>Wyatt Pahl</t>
  </si>
  <si>
    <t>Riley Pool</t>
  </si>
  <si>
    <t>Cole Hartman</t>
  </si>
  <si>
    <t>Joseph Faubion</t>
  </si>
  <si>
    <t>JB Moen</t>
  </si>
  <si>
    <t>Jake Maher (Permit)</t>
  </si>
  <si>
    <t>Zachery King (permit)</t>
  </si>
  <si>
    <t>Ashton Sahli (permit)</t>
  </si>
  <si>
    <t>Cody Lane(Permit)</t>
  </si>
  <si>
    <t>Tyler Craig (permit)</t>
  </si>
  <si>
    <t>Kade Cheney(permit)</t>
  </si>
  <si>
    <t>Hunter Sawley (permit)</t>
  </si>
  <si>
    <t>Hayden Cole (permit)</t>
  </si>
  <si>
    <t>Ben Anderson (Permit)</t>
  </si>
  <si>
    <t>Contestant Names</t>
  </si>
  <si>
    <t>Ty Spady-RDC</t>
  </si>
  <si>
    <t>Shaylee Sommerfeld-LC</t>
  </si>
  <si>
    <t>Jordyn Cornet- One Beauty Academy</t>
  </si>
  <si>
    <t>Cayden Spady- OC/ Tamara Davies- U of A</t>
  </si>
  <si>
    <t>Brayden Roch- LLC/ Braiden Bach- NAIT</t>
  </si>
  <si>
    <t>Nathan Newman/ Brandon Duperron- LLC</t>
  </si>
  <si>
    <t xml:space="preserve">CCCFR 2018 Day Sheet  </t>
  </si>
  <si>
    <t xml:space="preserve">  NT</t>
  </si>
  <si>
    <t>BO</t>
  </si>
  <si>
    <t>NT</t>
  </si>
  <si>
    <t>2/3</t>
  </si>
  <si>
    <t>Tanner Eno</t>
  </si>
  <si>
    <t>Courtenay Morden- U of A</t>
  </si>
  <si>
    <t xml:space="preserve">  </t>
  </si>
  <si>
    <t>MED</t>
  </si>
  <si>
    <t>4</t>
  </si>
  <si>
    <t>Avg</t>
  </si>
  <si>
    <t>2</t>
  </si>
  <si>
    <t>1</t>
  </si>
  <si>
    <t>MO</t>
  </si>
  <si>
    <t>nt</t>
  </si>
  <si>
    <t>1/2</t>
  </si>
  <si>
    <t>med</t>
  </si>
  <si>
    <t>TO</t>
  </si>
  <si>
    <t>bo</t>
  </si>
  <si>
    <t>87l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</si>
</sst>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6" xfId="0" applyBorder="1"/>
    <xf numFmtId="0" fontId="0" fillId="2" borderId="10" xfId="0" applyFill="1" applyBorder="1"/>
    <xf numFmtId="0" fontId="0" fillId="2" borderId="11" xfId="0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12" xfId="0" applyBorder="1"/>
    <xf numFmtId="0" fontId="1" fillId="0" borderId="1" xfId="0" applyFont="1" applyBorder="1"/>
    <xf numFmtId="0" fontId="0" fillId="0" borderId="0" xfId="0" applyBorder="1"/>
    <xf numFmtId="0" fontId="0" fillId="0" borderId="4" xfId="0" applyFill="1" applyBorder="1"/>
    <xf numFmtId="0" fontId="1" fillId="0" borderId="4" xfId="0" applyFont="1" applyFill="1" applyBorder="1"/>
    <xf numFmtId="0" fontId="0" fillId="0" borderId="0" xfId="0" applyFill="1" applyBorder="1"/>
    <xf numFmtId="0" fontId="1" fillId="0" borderId="4" xfId="0" applyFont="1" applyBorder="1"/>
    <xf numFmtId="0" fontId="1" fillId="0" borderId="0" xfId="0" applyFont="1" applyBorder="1"/>
    <xf numFmtId="0" fontId="1" fillId="0" borderId="13" xfId="0" applyFont="1" applyBorder="1"/>
    <xf numFmtId="0" fontId="0" fillId="0" borderId="4" xfId="0" applyFont="1" applyBorder="1"/>
    <xf numFmtId="0" fontId="0" fillId="0" borderId="4" xfId="0" applyFont="1" applyFill="1" applyBorder="1"/>
    <xf numFmtId="0" fontId="1" fillId="0" borderId="6" xfId="0" applyFont="1" applyBorder="1"/>
    <xf numFmtId="0" fontId="4" fillId="0" borderId="0" xfId="0" applyFont="1"/>
    <xf numFmtId="0" fontId="1" fillId="0" borderId="0" xfId="0" applyFont="1" applyFill="1" applyBorder="1"/>
    <xf numFmtId="0" fontId="0" fillId="0" borderId="0" xfId="0" applyFont="1"/>
    <xf numFmtId="0" fontId="1" fillId="0" borderId="0" xfId="0" applyFont="1"/>
    <xf numFmtId="0" fontId="0" fillId="0" borderId="15" xfId="0" applyBorder="1"/>
    <xf numFmtId="0" fontId="0" fillId="0" borderId="16" xfId="0" applyBorder="1"/>
    <xf numFmtId="0" fontId="1" fillId="0" borderId="16" xfId="0" applyFont="1" applyBorder="1"/>
    <xf numFmtId="0" fontId="0" fillId="0" borderId="16" xfId="0" applyFont="1" applyBorder="1"/>
    <xf numFmtId="0" fontId="1" fillId="0" borderId="15" xfId="0" applyFont="1" applyBorder="1"/>
    <xf numFmtId="0" fontId="0" fillId="0" borderId="15" xfId="0" applyFont="1" applyBorder="1"/>
    <xf numFmtId="0" fontId="1" fillId="0" borderId="10" xfId="0" applyFont="1" applyBorder="1"/>
    <xf numFmtId="49" fontId="0" fillId="0" borderId="4" xfId="0" applyNumberFormat="1" applyBorder="1"/>
    <xf numFmtId="49" fontId="0" fillId="0" borderId="4" xfId="0" applyNumberFormat="1" applyFont="1" applyBorder="1"/>
    <xf numFmtId="0" fontId="0" fillId="0" borderId="14" xfId="0" applyFont="1" applyFill="1" applyBorder="1"/>
    <xf numFmtId="166" fontId="0" fillId="0" borderId="4" xfId="0" applyNumberFormat="1" applyBorder="1"/>
    <xf numFmtId="166" fontId="0" fillId="0" borderId="6" xfId="0" applyNumberFormat="1" applyBorder="1"/>
    <xf numFmtId="49" fontId="0" fillId="0" borderId="6" xfId="0" applyNumberFormat="1" applyBorder="1"/>
    <xf numFmtId="166" fontId="1" fillId="0" borderId="4" xfId="0" applyNumberFormat="1" applyFont="1" applyBorder="1"/>
    <xf numFmtId="0" fontId="0" fillId="0" borderId="6" xfId="0" applyFont="1" applyBorder="1"/>
    <xf numFmtId="1" fontId="0" fillId="0" borderId="15" xfId="0" applyNumberFormat="1" applyBorder="1"/>
    <xf numFmtId="0" fontId="3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6" fontId="0" fillId="0" borderId="4" xfId="0" applyNumberFormat="1" applyFont="1" applyBorder="1"/>
    <xf numFmtId="49" fontId="1" fillId="0" borderId="4" xfId="0" applyNumberFormat="1" applyFont="1" applyBorder="1"/>
    <xf numFmtId="165" fontId="1" fillId="0" borderId="4" xfId="0" applyNumberFormat="1" applyFont="1" applyBorder="1"/>
    <xf numFmtId="1" fontId="0" fillId="0" borderId="1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2"/>
  <sheetViews>
    <sheetView tabSelected="1" topLeftCell="A98" zoomScale="80" zoomScaleNormal="80" workbookViewId="0">
      <pane xSplit="1" topLeftCell="G1" activePane="topRight" state="frozen"/>
      <selection activeCell="A51" sqref="A51"/>
      <selection pane="topRight" activeCell="A114" sqref="A114:XFD114"/>
    </sheetView>
  </sheetViews>
  <sheetFormatPr defaultRowHeight="15" x14ac:dyDescent="0.25"/>
  <cols>
    <col min="1" max="1" width="39.140625" bestFit="1" customWidth="1"/>
    <col min="2" max="3" width="7" bestFit="1" customWidth="1"/>
    <col min="4" max="4" width="7.140625" bestFit="1" customWidth="1"/>
    <col min="5" max="5" width="5.7109375" bestFit="1" customWidth="1"/>
    <col min="6" max="6" width="8.7109375" bestFit="1" customWidth="1"/>
    <col min="7" max="7" width="7.28515625" bestFit="1" customWidth="1"/>
    <col min="8" max="8" width="5.42578125" bestFit="1" customWidth="1"/>
    <col min="10" max="10" width="5.85546875" bestFit="1" customWidth="1"/>
    <col min="11" max="11" width="6.42578125" bestFit="1" customWidth="1"/>
    <col min="14" max="14" width="7.5703125" bestFit="1" customWidth="1"/>
  </cols>
  <sheetData>
    <row r="1" spans="1:14" ht="18" customHeight="1" x14ac:dyDescent="0.35">
      <c r="A1" s="42" t="s">
        <v>189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0.5" customHeight="1" thickBot="1" x14ac:dyDescent="0.3"/>
    <row r="3" spans="1:14" ht="15.75" thickBot="1" x14ac:dyDescent="0.3">
      <c r="A3" s="18" t="s">
        <v>7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2</v>
      </c>
      <c r="H3" s="11" t="s">
        <v>5</v>
      </c>
      <c r="I3" s="11" t="s">
        <v>6</v>
      </c>
      <c r="J3" s="11" t="s">
        <v>1</v>
      </c>
      <c r="K3" s="11" t="s">
        <v>3</v>
      </c>
      <c r="L3" s="11" t="s">
        <v>4</v>
      </c>
      <c r="M3" s="1" t="s">
        <v>199</v>
      </c>
      <c r="N3" s="1" t="s">
        <v>5</v>
      </c>
    </row>
    <row r="4" spans="1:14" x14ac:dyDescent="0.25">
      <c r="A4" s="19" t="s">
        <v>40</v>
      </c>
      <c r="B4" s="4" t="s">
        <v>190</v>
      </c>
      <c r="C4" s="4"/>
      <c r="D4" s="36">
        <v>25.809000000000001</v>
      </c>
      <c r="E4" s="4"/>
      <c r="F4" s="4">
        <v>30.738</v>
      </c>
      <c r="G4" s="4"/>
      <c r="H4" s="4"/>
      <c r="I4" s="4" t="e">
        <f>SUM(B4+D4)/2</f>
        <v>#VALUE!</v>
      </c>
      <c r="J4" s="4"/>
      <c r="K4" s="4"/>
      <c r="L4" s="4"/>
      <c r="M4" s="26"/>
      <c r="N4" s="26">
        <f>SUM(J4:M4)</f>
        <v>0</v>
      </c>
    </row>
    <row r="5" spans="1:14" x14ac:dyDescent="0.25">
      <c r="A5" s="20" t="s">
        <v>41</v>
      </c>
      <c r="B5" s="3">
        <v>27.773</v>
      </c>
      <c r="C5" s="3"/>
      <c r="D5" s="36">
        <v>22.184000000000001</v>
      </c>
      <c r="E5" s="3"/>
      <c r="F5" s="3" t="s">
        <v>192</v>
      </c>
      <c r="G5" s="3"/>
      <c r="H5" s="3"/>
      <c r="I5" s="4" t="e">
        <f>SUM(B5+D5+F5)/3</f>
        <v>#VALUE!</v>
      </c>
      <c r="J5" s="3"/>
      <c r="K5" s="3"/>
      <c r="L5" s="3"/>
      <c r="M5" s="26"/>
      <c r="N5" s="26">
        <f t="shared" ref="N5:N13" si="0">SUM(J5:M5)</f>
        <v>0</v>
      </c>
    </row>
    <row r="6" spans="1:14" x14ac:dyDescent="0.25">
      <c r="A6" s="19" t="s">
        <v>42</v>
      </c>
      <c r="B6" s="3">
        <v>23.195</v>
      </c>
      <c r="C6" s="3"/>
      <c r="D6" s="36">
        <v>28.173999999999999</v>
      </c>
      <c r="E6" s="3"/>
      <c r="F6" s="3">
        <v>21.597000000000001</v>
      </c>
      <c r="G6" s="3">
        <v>3</v>
      </c>
      <c r="H6" s="3"/>
      <c r="I6" s="4">
        <f t="shared" ref="I6:I13" si="1">SUM(B6+D6+F6)/3</f>
        <v>24.322000000000003</v>
      </c>
      <c r="J6" s="3"/>
      <c r="K6" s="3"/>
      <c r="L6" s="3">
        <v>20</v>
      </c>
      <c r="M6" s="26"/>
      <c r="N6" s="26">
        <f t="shared" si="0"/>
        <v>20</v>
      </c>
    </row>
    <row r="7" spans="1:14" x14ac:dyDescent="0.25">
      <c r="A7" s="20" t="s">
        <v>43</v>
      </c>
      <c r="B7" s="3">
        <v>21.763000000000002</v>
      </c>
      <c r="C7" s="3">
        <v>3</v>
      </c>
      <c r="D7" s="36">
        <v>26.584</v>
      </c>
      <c r="E7" s="3"/>
      <c r="F7" s="3">
        <v>21.946000000000002</v>
      </c>
      <c r="G7" s="3"/>
      <c r="H7" s="3"/>
      <c r="I7" s="4">
        <f t="shared" si="1"/>
        <v>23.431000000000001</v>
      </c>
      <c r="J7" s="3">
        <v>20</v>
      </c>
      <c r="K7" s="3"/>
      <c r="L7" s="3"/>
      <c r="M7" s="26"/>
      <c r="N7" s="26">
        <f t="shared" si="0"/>
        <v>20</v>
      </c>
    </row>
    <row r="8" spans="1:14" x14ac:dyDescent="0.25">
      <c r="A8" s="19" t="s">
        <v>96</v>
      </c>
      <c r="B8" s="3">
        <v>23.79</v>
      </c>
      <c r="C8" s="3"/>
      <c r="D8" s="36">
        <v>21.798999999999999</v>
      </c>
      <c r="E8" s="3"/>
      <c r="F8" s="3">
        <v>21.736999999999998</v>
      </c>
      <c r="G8" s="3"/>
      <c r="H8" s="3"/>
      <c r="I8" s="4">
        <f t="shared" si="1"/>
        <v>22.441999999999997</v>
      </c>
      <c r="J8" s="3"/>
      <c r="K8" s="3"/>
      <c r="L8" s="3"/>
      <c r="M8" s="26"/>
      <c r="N8" s="26">
        <f t="shared" si="0"/>
        <v>0</v>
      </c>
    </row>
    <row r="9" spans="1:14" x14ac:dyDescent="0.25">
      <c r="A9" s="20" t="s">
        <v>44</v>
      </c>
      <c r="B9" s="3">
        <v>22.096</v>
      </c>
      <c r="D9" s="36">
        <v>21.677</v>
      </c>
      <c r="E9" s="3">
        <v>3</v>
      </c>
      <c r="F9" s="3">
        <v>21.741</v>
      </c>
      <c r="G9" s="3"/>
      <c r="H9" s="3"/>
      <c r="I9" s="4">
        <f t="shared" si="1"/>
        <v>21.837999999999997</v>
      </c>
      <c r="J9" s="3"/>
      <c r="K9" s="3">
        <v>20</v>
      </c>
      <c r="L9" s="3"/>
      <c r="M9" s="26">
        <v>20</v>
      </c>
      <c r="N9" s="26">
        <f t="shared" si="0"/>
        <v>40</v>
      </c>
    </row>
    <row r="10" spans="1:14" x14ac:dyDescent="0.25">
      <c r="A10" s="19" t="s">
        <v>45</v>
      </c>
      <c r="B10" s="3">
        <v>22.492999999999999</v>
      </c>
      <c r="C10" s="3"/>
      <c r="D10" s="36">
        <v>21.684999999999999</v>
      </c>
      <c r="E10" s="3">
        <v>4</v>
      </c>
      <c r="F10" s="3">
        <v>27.274000000000001</v>
      </c>
      <c r="G10" s="3"/>
      <c r="H10" s="3"/>
      <c r="I10" s="4">
        <f t="shared" si="1"/>
        <v>23.817333333333334</v>
      </c>
      <c r="J10" s="3"/>
      <c r="K10" s="3">
        <v>10</v>
      </c>
      <c r="L10" s="3"/>
      <c r="M10" s="26"/>
      <c r="N10" s="26">
        <f t="shared" si="0"/>
        <v>10</v>
      </c>
    </row>
    <row r="11" spans="1:14" s="24" customFormat="1" x14ac:dyDescent="0.25">
      <c r="A11" s="20" t="s">
        <v>46</v>
      </c>
      <c r="B11" s="19">
        <v>21.712</v>
      </c>
      <c r="C11" s="19">
        <v>2</v>
      </c>
      <c r="D11" s="46">
        <v>21.324999999999999</v>
      </c>
      <c r="E11" s="19">
        <v>1</v>
      </c>
      <c r="F11" s="19">
        <v>21.722999999999999</v>
      </c>
      <c r="G11" s="19">
        <v>4</v>
      </c>
      <c r="H11" s="19"/>
      <c r="I11" s="40">
        <f t="shared" si="1"/>
        <v>21.586666666666662</v>
      </c>
      <c r="J11" s="19">
        <v>30</v>
      </c>
      <c r="K11" s="19">
        <v>40</v>
      </c>
      <c r="L11" s="19">
        <v>10</v>
      </c>
      <c r="M11" s="31">
        <v>30</v>
      </c>
      <c r="N11" s="26">
        <f t="shared" si="0"/>
        <v>110</v>
      </c>
    </row>
    <row r="12" spans="1:14" x14ac:dyDescent="0.25">
      <c r="A12" s="19" t="s">
        <v>47</v>
      </c>
      <c r="B12" s="3">
        <v>21.934999999999999</v>
      </c>
      <c r="C12" s="3">
        <v>4</v>
      </c>
      <c r="D12" s="36">
        <v>22.02</v>
      </c>
      <c r="E12" s="3"/>
      <c r="F12" s="16">
        <v>21.576000000000001</v>
      </c>
      <c r="G12" s="3">
        <v>2</v>
      </c>
      <c r="H12" s="3"/>
      <c r="I12" s="4">
        <f t="shared" si="1"/>
        <v>21.843666666666667</v>
      </c>
      <c r="J12" s="3">
        <v>10</v>
      </c>
      <c r="K12" s="3"/>
      <c r="L12" s="3">
        <v>30</v>
      </c>
      <c r="M12" s="26">
        <v>10</v>
      </c>
      <c r="N12" s="26">
        <f t="shared" si="0"/>
        <v>50</v>
      </c>
    </row>
    <row r="13" spans="1:14" s="25" customFormat="1" x14ac:dyDescent="0.25">
      <c r="A13" s="14" t="s">
        <v>48</v>
      </c>
      <c r="B13" s="16">
        <v>21.652000000000001</v>
      </c>
      <c r="C13" s="16">
        <v>1</v>
      </c>
      <c r="D13" s="39">
        <v>21.621099999999998</v>
      </c>
      <c r="E13" s="16">
        <v>2</v>
      </c>
      <c r="F13" s="16">
        <v>21.318999999999999</v>
      </c>
      <c r="G13" s="16">
        <v>1</v>
      </c>
      <c r="H13" s="16"/>
      <c r="I13" s="21">
        <f t="shared" si="1"/>
        <v>21.5307</v>
      </c>
      <c r="J13" s="16">
        <v>40</v>
      </c>
      <c r="K13" s="16">
        <v>30</v>
      </c>
      <c r="L13" s="16">
        <v>40</v>
      </c>
      <c r="M13" s="30">
        <v>40</v>
      </c>
      <c r="N13" s="26">
        <f t="shared" si="0"/>
        <v>150</v>
      </c>
    </row>
    <row r="14" spans="1:14" ht="15.75" thickBot="1" x14ac:dyDescent="0.3">
      <c r="A14" s="2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5.75" thickBot="1" x14ac:dyDescent="0.3">
      <c r="A15" s="11" t="s">
        <v>0</v>
      </c>
      <c r="B15" s="11" t="s">
        <v>1</v>
      </c>
      <c r="C15" s="11" t="s">
        <v>2</v>
      </c>
      <c r="D15" s="11" t="s">
        <v>3</v>
      </c>
      <c r="E15" s="11" t="s">
        <v>2</v>
      </c>
      <c r="F15" s="11" t="s">
        <v>4</v>
      </c>
      <c r="G15" s="11" t="s">
        <v>2</v>
      </c>
      <c r="H15" s="11" t="s">
        <v>5</v>
      </c>
      <c r="I15" s="11" t="s">
        <v>6</v>
      </c>
      <c r="J15" s="11" t="s">
        <v>1</v>
      </c>
      <c r="K15" s="11" t="s">
        <v>3</v>
      </c>
      <c r="L15" s="11" t="s">
        <v>4</v>
      </c>
      <c r="M15" s="1" t="s">
        <v>199</v>
      </c>
      <c r="N15" s="1" t="s">
        <v>5</v>
      </c>
    </row>
    <row r="16" spans="1:14" x14ac:dyDescent="0.25">
      <c r="A16" s="4" t="s">
        <v>18</v>
      </c>
      <c r="B16" s="4" t="s">
        <v>191</v>
      </c>
      <c r="C16" s="4"/>
      <c r="D16" s="4" t="s">
        <v>191</v>
      </c>
      <c r="E16" s="4"/>
      <c r="F16" s="4" t="s">
        <v>191</v>
      </c>
      <c r="G16" s="4"/>
      <c r="H16" s="4"/>
      <c r="I16" s="4" t="e">
        <f>SUM(B16+D16+F16)/3</f>
        <v>#VALUE!</v>
      </c>
      <c r="J16" s="4"/>
      <c r="K16" s="4"/>
      <c r="L16" s="4"/>
      <c r="M16" s="26"/>
      <c r="N16" s="27">
        <f t="shared" ref="N16:N20" si="2">SUM(J16:L16)</f>
        <v>0</v>
      </c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4">
        <f t="shared" ref="I17:I21" si="3">SUM(B17+D17+F17)/3</f>
        <v>0</v>
      </c>
      <c r="J17" s="3"/>
      <c r="K17" s="3"/>
      <c r="L17" s="3"/>
      <c r="M17" s="27"/>
      <c r="N17" s="27">
        <f t="shared" si="2"/>
        <v>0</v>
      </c>
    </row>
    <row r="18" spans="1:14" x14ac:dyDescent="0.25">
      <c r="A18" s="3" t="s">
        <v>19</v>
      </c>
      <c r="B18" s="3" t="s">
        <v>191</v>
      </c>
      <c r="C18" s="3"/>
      <c r="D18" s="3" t="s">
        <v>191</v>
      </c>
      <c r="E18" s="3"/>
      <c r="F18" s="3" t="s">
        <v>202</v>
      </c>
      <c r="G18" s="3"/>
      <c r="H18" s="3"/>
      <c r="I18" s="4" t="e">
        <f t="shared" si="3"/>
        <v>#VALUE!</v>
      </c>
      <c r="J18" s="3"/>
      <c r="K18" s="3"/>
      <c r="L18" s="3"/>
      <c r="M18" s="27"/>
      <c r="N18" s="27">
        <f t="shared" si="2"/>
        <v>0</v>
      </c>
    </row>
    <row r="19" spans="1:14" s="25" customFormat="1" x14ac:dyDescent="0.25">
      <c r="A19" s="16" t="s">
        <v>20</v>
      </c>
      <c r="B19" s="16">
        <v>73</v>
      </c>
      <c r="C19" s="16">
        <v>1</v>
      </c>
      <c r="D19" s="16">
        <v>73</v>
      </c>
      <c r="E19" s="16">
        <v>1</v>
      </c>
      <c r="F19" s="16">
        <v>72.5</v>
      </c>
      <c r="G19" s="16">
        <v>1</v>
      </c>
      <c r="H19" s="16"/>
      <c r="I19" s="4">
        <f t="shared" si="3"/>
        <v>72.833333333333329</v>
      </c>
      <c r="J19" s="16">
        <v>40</v>
      </c>
      <c r="K19" s="16">
        <v>40</v>
      </c>
      <c r="L19" s="16">
        <v>40</v>
      </c>
      <c r="M19" s="28"/>
      <c r="N19" s="28">
        <f t="shared" si="2"/>
        <v>120</v>
      </c>
    </row>
    <row r="20" spans="1:14" x14ac:dyDescent="0.25">
      <c r="A20" s="3" t="s">
        <v>21</v>
      </c>
      <c r="B20" s="3">
        <v>67</v>
      </c>
      <c r="C20" s="3">
        <v>3</v>
      </c>
      <c r="D20" s="3">
        <v>61</v>
      </c>
      <c r="E20" s="3">
        <v>3</v>
      </c>
      <c r="F20" s="3">
        <v>65</v>
      </c>
      <c r="G20" s="3">
        <v>3</v>
      </c>
      <c r="H20" s="3"/>
      <c r="I20" s="4">
        <f t="shared" si="3"/>
        <v>64.333333333333329</v>
      </c>
      <c r="J20" s="3">
        <v>20</v>
      </c>
      <c r="K20" s="3">
        <v>20</v>
      </c>
      <c r="L20" s="3">
        <v>30</v>
      </c>
      <c r="M20" s="27"/>
      <c r="N20" s="27">
        <f t="shared" si="2"/>
        <v>70</v>
      </c>
    </row>
    <row r="21" spans="1:14" s="24" customFormat="1" ht="14.25" customHeight="1" x14ac:dyDescent="0.25">
      <c r="A21" s="19" t="s">
        <v>22</v>
      </c>
      <c r="B21" s="19">
        <v>72</v>
      </c>
      <c r="C21" s="19">
        <v>2</v>
      </c>
      <c r="D21" s="19">
        <v>70</v>
      </c>
      <c r="E21" s="19">
        <v>2</v>
      </c>
      <c r="F21" s="19">
        <v>72</v>
      </c>
      <c r="G21" s="19">
        <v>2</v>
      </c>
      <c r="H21" s="19"/>
      <c r="I21" s="4">
        <f t="shared" si="3"/>
        <v>71.333333333333329</v>
      </c>
      <c r="J21" s="19">
        <v>30</v>
      </c>
      <c r="K21" s="19">
        <v>30</v>
      </c>
      <c r="L21" s="19">
        <v>30</v>
      </c>
      <c r="M21" s="29"/>
      <c r="N21" s="29">
        <f>SUM(J21:L21)</f>
        <v>90</v>
      </c>
    </row>
    <row r="22" spans="1:14" ht="16.5" customHeight="1" thickBot="1" x14ac:dyDescent="0.3"/>
    <row r="23" spans="1:14" ht="14.25" customHeight="1" thickBot="1" x14ac:dyDescent="0.3">
      <c r="A23" s="11" t="s">
        <v>12</v>
      </c>
      <c r="B23" s="11" t="s">
        <v>1</v>
      </c>
      <c r="C23" s="11" t="s">
        <v>2</v>
      </c>
      <c r="D23" s="11" t="s">
        <v>3</v>
      </c>
      <c r="E23" s="11" t="s">
        <v>2</v>
      </c>
      <c r="F23" s="11" t="s">
        <v>4</v>
      </c>
      <c r="G23" s="11" t="s">
        <v>2</v>
      </c>
      <c r="H23" s="11" t="s">
        <v>5</v>
      </c>
      <c r="I23" s="11" t="s">
        <v>6</v>
      </c>
      <c r="J23" s="11" t="s">
        <v>1</v>
      </c>
      <c r="K23" s="11" t="s">
        <v>3</v>
      </c>
      <c r="L23" s="11" t="s">
        <v>4</v>
      </c>
      <c r="M23" s="1" t="s">
        <v>199</v>
      </c>
      <c r="N23" s="1" t="s">
        <v>5</v>
      </c>
    </row>
    <row r="24" spans="1:14" x14ac:dyDescent="0.25">
      <c r="A24" s="4" t="s">
        <v>71</v>
      </c>
      <c r="B24" s="4" t="s">
        <v>192</v>
      </c>
      <c r="C24" s="4"/>
      <c r="D24" s="4">
        <v>19.8</v>
      </c>
      <c r="E24" s="4"/>
      <c r="F24" s="4">
        <v>13.1</v>
      </c>
      <c r="G24" s="4"/>
      <c r="H24" s="4"/>
      <c r="I24" s="4" t="e">
        <f>SUM(B24+D24+F24)/3</f>
        <v>#VALUE!</v>
      </c>
      <c r="J24" s="4"/>
      <c r="K24" s="4"/>
      <c r="L24" s="4"/>
      <c r="M24" s="26"/>
      <c r="N24" s="26">
        <f>SUM(J24:M24)</f>
        <v>0</v>
      </c>
    </row>
    <row r="25" spans="1:14" s="24" customFormat="1" x14ac:dyDescent="0.25">
      <c r="A25" s="19" t="s">
        <v>72</v>
      </c>
      <c r="B25" s="19">
        <v>17.100000000000001</v>
      </c>
      <c r="C25" s="19"/>
      <c r="D25" s="19">
        <v>10.9</v>
      </c>
      <c r="E25" s="19">
        <v>1</v>
      </c>
      <c r="F25" s="19">
        <v>11.1</v>
      </c>
      <c r="G25" s="19">
        <v>3</v>
      </c>
      <c r="H25" s="19"/>
      <c r="I25" s="4">
        <f>SUM(B25+D25+F25)/3</f>
        <v>13.033333333333333</v>
      </c>
      <c r="J25" s="19"/>
      <c r="K25" s="19">
        <v>40</v>
      </c>
      <c r="L25" s="19">
        <v>20</v>
      </c>
      <c r="M25" s="31">
        <v>30</v>
      </c>
      <c r="N25" s="26">
        <f t="shared" ref="N25:N33" si="4">SUM(J25:M25)</f>
        <v>90</v>
      </c>
    </row>
    <row r="26" spans="1:14" x14ac:dyDescent="0.25">
      <c r="A26" s="3" t="s">
        <v>183</v>
      </c>
      <c r="B26" s="3">
        <v>12.1</v>
      </c>
      <c r="C26" s="3">
        <v>4</v>
      </c>
      <c r="D26" s="3">
        <v>12.9</v>
      </c>
      <c r="E26" s="3">
        <v>4</v>
      </c>
      <c r="F26" s="3" t="s">
        <v>203</v>
      </c>
      <c r="G26" s="3"/>
      <c r="H26" s="3"/>
      <c r="I26" s="4" t="e">
        <f t="shared" ref="I26:I33" si="5">SUM(B26+D26+F26)/3</f>
        <v>#VALUE!</v>
      </c>
      <c r="J26" s="3">
        <v>10</v>
      </c>
      <c r="K26" s="3">
        <v>10</v>
      </c>
      <c r="L26" s="3"/>
      <c r="M26" s="26">
        <v>10</v>
      </c>
      <c r="N26" s="26">
        <f t="shared" si="4"/>
        <v>30</v>
      </c>
    </row>
    <row r="27" spans="1:14" x14ac:dyDescent="0.25">
      <c r="A27" s="3" t="s">
        <v>73</v>
      </c>
      <c r="B27" s="3">
        <v>10.7</v>
      </c>
      <c r="C27" s="3">
        <v>3</v>
      </c>
      <c r="D27" s="3" t="s">
        <v>192</v>
      </c>
      <c r="E27" s="3"/>
      <c r="F27" s="3">
        <v>14.68</v>
      </c>
      <c r="G27" s="3"/>
      <c r="H27" s="3"/>
      <c r="I27" s="4" t="e">
        <f t="shared" si="5"/>
        <v>#VALUE!</v>
      </c>
      <c r="J27" s="3">
        <v>20</v>
      </c>
      <c r="K27" s="3"/>
      <c r="L27" s="3"/>
      <c r="M27" s="26"/>
      <c r="N27" s="26">
        <f t="shared" si="4"/>
        <v>20</v>
      </c>
    </row>
    <row r="28" spans="1:14" x14ac:dyDescent="0.25">
      <c r="A28" s="3" t="s">
        <v>74</v>
      </c>
      <c r="B28" s="3">
        <v>14.9</v>
      </c>
      <c r="C28" s="3"/>
      <c r="D28" s="3">
        <v>19.7</v>
      </c>
      <c r="E28" s="3"/>
      <c r="F28" s="3" t="s">
        <v>203</v>
      </c>
      <c r="G28" s="3"/>
      <c r="H28" s="3"/>
      <c r="I28" s="4" t="e">
        <f t="shared" si="5"/>
        <v>#VALUE!</v>
      </c>
      <c r="J28" s="3"/>
      <c r="K28" s="3"/>
      <c r="L28" s="3"/>
      <c r="M28" s="26"/>
      <c r="N28" s="26">
        <f t="shared" si="4"/>
        <v>0</v>
      </c>
    </row>
    <row r="29" spans="1:14" x14ac:dyDescent="0.25">
      <c r="A29" s="3" t="s">
        <v>75</v>
      </c>
      <c r="B29" s="3" t="s">
        <v>192</v>
      </c>
      <c r="C29" s="3"/>
      <c r="D29" s="3">
        <v>18</v>
      </c>
      <c r="E29" s="3"/>
      <c r="F29" s="3" t="s">
        <v>203</v>
      </c>
      <c r="G29" s="3"/>
      <c r="H29" s="3"/>
      <c r="I29" s="4" t="e">
        <f t="shared" si="5"/>
        <v>#VALUE!</v>
      </c>
      <c r="J29" s="3"/>
      <c r="K29" s="3"/>
      <c r="L29" s="3"/>
      <c r="M29" s="26"/>
      <c r="N29" s="26">
        <f t="shared" si="4"/>
        <v>0</v>
      </c>
    </row>
    <row r="30" spans="1:14" s="25" customFormat="1" x14ac:dyDescent="0.25">
      <c r="A30" s="16" t="s">
        <v>76</v>
      </c>
      <c r="B30" s="16">
        <v>9.6</v>
      </c>
      <c r="C30" s="16">
        <v>1</v>
      </c>
      <c r="D30" s="16">
        <v>11.1</v>
      </c>
      <c r="E30" s="16">
        <v>2</v>
      </c>
      <c r="F30" s="16">
        <v>10.5</v>
      </c>
      <c r="G30" s="16">
        <v>2</v>
      </c>
      <c r="H30" s="16"/>
      <c r="I30" s="21">
        <f t="shared" si="5"/>
        <v>10.4</v>
      </c>
      <c r="J30" s="16">
        <v>40</v>
      </c>
      <c r="K30" s="16">
        <v>30</v>
      </c>
      <c r="L30" s="16">
        <v>30</v>
      </c>
      <c r="M30" s="30">
        <v>40</v>
      </c>
      <c r="N30" s="30">
        <f t="shared" si="4"/>
        <v>140</v>
      </c>
    </row>
    <row r="31" spans="1:14" x14ac:dyDescent="0.25">
      <c r="A31" s="3" t="s">
        <v>77</v>
      </c>
      <c r="B31" s="3">
        <v>10.3</v>
      </c>
      <c r="C31" s="3">
        <v>2</v>
      </c>
      <c r="D31" s="3" t="s">
        <v>192</v>
      </c>
      <c r="E31" s="3"/>
      <c r="F31" s="3">
        <v>10.3</v>
      </c>
      <c r="G31" s="3">
        <v>1</v>
      </c>
      <c r="H31" s="3"/>
      <c r="I31" s="4" t="e">
        <f t="shared" si="5"/>
        <v>#VALUE!</v>
      </c>
      <c r="J31" s="3">
        <v>30</v>
      </c>
      <c r="K31" s="3"/>
      <c r="L31" s="3">
        <v>40</v>
      </c>
      <c r="M31" s="26">
        <v>20</v>
      </c>
      <c r="N31" s="26">
        <f t="shared" si="4"/>
        <v>90</v>
      </c>
    </row>
    <row r="32" spans="1:14" x14ac:dyDescent="0.25">
      <c r="A32" s="3" t="s">
        <v>78</v>
      </c>
      <c r="B32" s="3" t="s">
        <v>192</v>
      </c>
      <c r="C32" s="3"/>
      <c r="D32" s="3">
        <v>11.4</v>
      </c>
      <c r="E32" s="3">
        <v>3</v>
      </c>
      <c r="F32" s="3">
        <v>24.8</v>
      </c>
      <c r="G32" s="3"/>
      <c r="H32" s="3"/>
      <c r="I32" s="4" t="e">
        <f t="shared" si="5"/>
        <v>#VALUE!</v>
      </c>
      <c r="J32" s="3"/>
      <c r="K32" s="3">
        <v>20</v>
      </c>
      <c r="L32" s="3"/>
      <c r="M32" s="26"/>
      <c r="N32" s="26">
        <f t="shared" si="4"/>
        <v>20</v>
      </c>
    </row>
    <row r="33" spans="1:14" s="24" customFormat="1" x14ac:dyDescent="0.25">
      <c r="A33" s="19" t="s">
        <v>80</v>
      </c>
      <c r="B33" s="19" t="s">
        <v>192</v>
      </c>
      <c r="C33" s="19"/>
      <c r="D33" s="19" t="s">
        <v>192</v>
      </c>
      <c r="E33" s="19"/>
      <c r="F33" s="19">
        <v>12</v>
      </c>
      <c r="G33" s="19">
        <v>4</v>
      </c>
      <c r="H33" s="19"/>
      <c r="I33" s="4" t="e">
        <f t="shared" si="5"/>
        <v>#VALUE!</v>
      </c>
      <c r="J33" s="19"/>
      <c r="K33" s="19"/>
      <c r="L33" s="19">
        <v>10</v>
      </c>
      <c r="M33" s="31"/>
      <c r="N33" s="26">
        <f t="shared" si="4"/>
        <v>10</v>
      </c>
    </row>
    <row r="34" spans="1:14" ht="15.75" thickBot="1" x14ac:dyDescent="0.3">
      <c r="A34" s="1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5.75" thickBot="1" x14ac:dyDescent="0.3">
      <c r="A35" s="11" t="s">
        <v>13</v>
      </c>
      <c r="B35" s="11" t="s">
        <v>1</v>
      </c>
      <c r="C35" s="11" t="s">
        <v>2</v>
      </c>
      <c r="D35" s="11" t="s">
        <v>3</v>
      </c>
      <c r="E35" s="11" t="s">
        <v>2</v>
      </c>
      <c r="F35" s="11" t="s">
        <v>4</v>
      </c>
      <c r="G35" s="11" t="s">
        <v>2</v>
      </c>
      <c r="H35" s="11" t="s">
        <v>5</v>
      </c>
      <c r="I35" s="11" t="s">
        <v>6</v>
      </c>
      <c r="J35" s="11" t="s">
        <v>1</v>
      </c>
      <c r="K35" s="11" t="s">
        <v>3</v>
      </c>
      <c r="L35" s="11" t="s">
        <v>4</v>
      </c>
      <c r="M35" s="1" t="s">
        <v>199</v>
      </c>
      <c r="N35" s="1" t="s">
        <v>5</v>
      </c>
    </row>
    <row r="36" spans="1:14" s="24" customFormat="1" x14ac:dyDescent="0.25">
      <c r="A36" s="40" t="s">
        <v>184</v>
      </c>
      <c r="B36" s="40">
        <v>3.2</v>
      </c>
      <c r="C36" s="40">
        <v>1</v>
      </c>
      <c r="D36" s="40" t="s">
        <v>192</v>
      </c>
      <c r="E36" s="40"/>
      <c r="F36" s="40">
        <v>3.4</v>
      </c>
      <c r="G36" s="40">
        <v>3</v>
      </c>
      <c r="H36" s="40"/>
      <c r="I36" s="40" t="e">
        <f>SUM(B36+D36+F36)/3</f>
        <v>#VALUE!</v>
      </c>
      <c r="J36" s="40">
        <v>40</v>
      </c>
      <c r="K36" s="40"/>
      <c r="L36" s="40">
        <v>20</v>
      </c>
      <c r="M36" s="31">
        <v>20</v>
      </c>
      <c r="N36" s="31">
        <f>SUM(J36:M36)</f>
        <v>80</v>
      </c>
    </row>
    <row r="37" spans="1:14" x14ac:dyDescent="0.25">
      <c r="A37" s="3" t="s">
        <v>66</v>
      </c>
      <c r="B37" s="3">
        <v>12.4</v>
      </c>
      <c r="C37" s="3">
        <v>4</v>
      </c>
      <c r="D37" s="3">
        <v>4.4000000000000004</v>
      </c>
      <c r="E37" s="3">
        <v>3</v>
      </c>
      <c r="F37" s="3">
        <v>2.5</v>
      </c>
      <c r="G37" s="33" t="s">
        <v>204</v>
      </c>
      <c r="H37" s="3"/>
      <c r="I37" s="40">
        <f t="shared" ref="I37:I45" si="6">SUM(B37+D37+F37)/3</f>
        <v>6.4333333333333336</v>
      </c>
      <c r="J37" s="3">
        <v>10</v>
      </c>
      <c r="K37" s="3">
        <v>20</v>
      </c>
      <c r="L37" s="3">
        <v>35</v>
      </c>
      <c r="M37" s="26">
        <v>30</v>
      </c>
      <c r="N37" s="31">
        <f t="shared" ref="N37:N45" si="7">SUM(J37:M37)</f>
        <v>95</v>
      </c>
    </row>
    <row r="38" spans="1:14" x14ac:dyDescent="0.25">
      <c r="A38" s="3" t="s">
        <v>185</v>
      </c>
      <c r="B38" s="3" t="s">
        <v>192</v>
      </c>
      <c r="C38" s="3"/>
      <c r="D38" s="3" t="s">
        <v>192</v>
      </c>
      <c r="E38" s="3"/>
      <c r="F38" s="3" t="s">
        <v>203</v>
      </c>
      <c r="G38" s="3"/>
      <c r="H38" s="3"/>
      <c r="I38" s="40" t="e">
        <f t="shared" si="6"/>
        <v>#VALUE!</v>
      </c>
      <c r="J38" s="3"/>
      <c r="K38" s="3"/>
      <c r="L38" s="3"/>
      <c r="M38" s="26"/>
      <c r="N38" s="31">
        <f t="shared" si="7"/>
        <v>0</v>
      </c>
    </row>
    <row r="39" spans="1:14" x14ac:dyDescent="0.25">
      <c r="A39" s="3" t="s">
        <v>67</v>
      </c>
      <c r="B39" s="3" t="s">
        <v>192</v>
      </c>
      <c r="C39" s="3"/>
      <c r="D39" s="3" t="s">
        <v>192</v>
      </c>
      <c r="E39" s="3"/>
      <c r="F39" s="3">
        <v>12.5</v>
      </c>
      <c r="G39" s="3"/>
      <c r="H39" s="3"/>
      <c r="I39" s="40" t="e">
        <f t="shared" si="6"/>
        <v>#VALUE!</v>
      </c>
      <c r="J39" s="3"/>
      <c r="K39" s="3"/>
      <c r="L39" s="3"/>
      <c r="M39" s="26"/>
      <c r="N39" s="31">
        <f t="shared" si="7"/>
        <v>0</v>
      </c>
    </row>
    <row r="40" spans="1:14" x14ac:dyDescent="0.25">
      <c r="A40" s="3" t="s">
        <v>68</v>
      </c>
      <c r="B40" s="3" t="s">
        <v>192</v>
      </c>
      <c r="C40" s="3"/>
      <c r="D40" s="3" t="s">
        <v>192</v>
      </c>
      <c r="E40" s="3"/>
      <c r="F40" s="3">
        <v>4.0999999999999996</v>
      </c>
      <c r="G40" s="3">
        <v>4</v>
      </c>
      <c r="H40" s="3"/>
      <c r="I40" s="40" t="e">
        <f t="shared" si="6"/>
        <v>#VALUE!</v>
      </c>
      <c r="J40" s="3"/>
      <c r="K40" s="3"/>
      <c r="L40" s="3">
        <v>10</v>
      </c>
      <c r="M40" s="26"/>
      <c r="N40" s="31">
        <f t="shared" si="7"/>
        <v>10</v>
      </c>
    </row>
    <row r="41" spans="1:14" x14ac:dyDescent="0.25">
      <c r="A41" s="3" t="s">
        <v>69</v>
      </c>
      <c r="B41" s="3">
        <v>12.9</v>
      </c>
      <c r="C41" s="3"/>
      <c r="D41" s="3" t="s">
        <v>192</v>
      </c>
      <c r="E41" s="3"/>
      <c r="F41" s="3" t="s">
        <v>203</v>
      </c>
      <c r="G41" s="3"/>
      <c r="H41" s="3"/>
      <c r="I41" s="40" t="e">
        <f t="shared" si="6"/>
        <v>#VALUE!</v>
      </c>
      <c r="J41" s="3"/>
      <c r="K41" s="3"/>
      <c r="L41" s="3"/>
      <c r="M41" s="26"/>
      <c r="N41" s="31">
        <f t="shared" si="7"/>
        <v>0</v>
      </c>
    </row>
    <row r="42" spans="1:14" x14ac:dyDescent="0.25">
      <c r="A42" s="3" t="s">
        <v>53</v>
      </c>
      <c r="B42" s="3" t="s">
        <v>192</v>
      </c>
      <c r="C42" s="3"/>
      <c r="D42" s="3">
        <v>4.2</v>
      </c>
      <c r="E42" s="3">
        <v>2</v>
      </c>
      <c r="F42" s="3">
        <v>4.2</v>
      </c>
      <c r="G42" s="3"/>
      <c r="H42" s="3"/>
      <c r="I42" s="40" t="e">
        <f t="shared" si="6"/>
        <v>#VALUE!</v>
      </c>
      <c r="J42" s="3"/>
      <c r="K42" s="3">
        <v>30</v>
      </c>
      <c r="L42" s="3"/>
      <c r="M42" s="26">
        <v>10</v>
      </c>
      <c r="N42" s="31">
        <f t="shared" si="7"/>
        <v>40</v>
      </c>
    </row>
    <row r="43" spans="1:14" x14ac:dyDescent="0.25">
      <c r="A43" s="3" t="s">
        <v>65</v>
      </c>
      <c r="B43" s="3" t="s">
        <v>192</v>
      </c>
      <c r="C43" s="3"/>
      <c r="D43" s="3" t="s">
        <v>192</v>
      </c>
      <c r="E43" s="3"/>
      <c r="F43" s="3" t="s">
        <v>203</v>
      </c>
      <c r="G43" s="3"/>
      <c r="H43" s="3"/>
      <c r="I43" s="40" t="e">
        <f t="shared" si="6"/>
        <v>#VALUE!</v>
      </c>
      <c r="J43" s="3"/>
      <c r="K43" s="3"/>
      <c r="L43" s="3"/>
      <c r="M43" s="26"/>
      <c r="N43" s="31">
        <f t="shared" si="7"/>
        <v>0</v>
      </c>
    </row>
    <row r="44" spans="1:14" s="25" customFormat="1" x14ac:dyDescent="0.25">
      <c r="A44" s="16" t="s">
        <v>62</v>
      </c>
      <c r="B44" s="16">
        <v>12</v>
      </c>
      <c r="C44" s="16">
        <v>3</v>
      </c>
      <c r="D44" s="16">
        <v>3</v>
      </c>
      <c r="E44" s="16">
        <v>1</v>
      </c>
      <c r="F44" s="16">
        <v>2.5</v>
      </c>
      <c r="G44" s="47" t="s">
        <v>204</v>
      </c>
      <c r="H44" s="16"/>
      <c r="I44" s="40">
        <f t="shared" si="6"/>
        <v>5.833333333333333</v>
      </c>
      <c r="J44" s="16">
        <v>20</v>
      </c>
      <c r="K44" s="16">
        <v>40</v>
      </c>
      <c r="L44" s="16">
        <v>35</v>
      </c>
      <c r="M44" s="30">
        <v>40</v>
      </c>
      <c r="N44" s="31">
        <f t="shared" si="7"/>
        <v>135</v>
      </c>
    </row>
    <row r="45" spans="1:14" s="24" customFormat="1" x14ac:dyDescent="0.25">
      <c r="A45" s="20" t="s">
        <v>70</v>
      </c>
      <c r="B45" s="19">
        <v>3.7</v>
      </c>
      <c r="C45" s="19">
        <v>2</v>
      </c>
      <c r="D45" s="19">
        <v>5.5</v>
      </c>
      <c r="E45" s="19">
        <v>4</v>
      </c>
      <c r="F45" s="19" t="s">
        <v>203</v>
      </c>
      <c r="G45" s="19"/>
      <c r="H45" s="19"/>
      <c r="I45" s="40" t="e">
        <f t="shared" si="6"/>
        <v>#VALUE!</v>
      </c>
      <c r="J45" s="19">
        <v>30</v>
      </c>
      <c r="K45" s="19">
        <v>10</v>
      </c>
      <c r="L45" s="19"/>
      <c r="M45" s="31"/>
      <c r="N45" s="31">
        <f t="shared" si="7"/>
        <v>40</v>
      </c>
    </row>
    <row r="46" spans="1:14" ht="15.75" thickBot="1" x14ac:dyDescent="0.3"/>
    <row r="47" spans="1:14" ht="15.75" thickBot="1" x14ac:dyDescent="0.3">
      <c r="A47" s="1" t="s">
        <v>8</v>
      </c>
      <c r="B47" s="1" t="s">
        <v>1</v>
      </c>
      <c r="C47" s="1" t="s">
        <v>2</v>
      </c>
      <c r="D47" s="1" t="s">
        <v>3</v>
      </c>
      <c r="E47" s="1" t="s">
        <v>2</v>
      </c>
      <c r="F47" s="1" t="s">
        <v>4</v>
      </c>
      <c r="G47" s="1" t="s">
        <v>2</v>
      </c>
      <c r="H47" s="1" t="s">
        <v>5</v>
      </c>
      <c r="I47" s="1" t="s">
        <v>6</v>
      </c>
      <c r="J47" s="1" t="s">
        <v>1</v>
      </c>
      <c r="K47" s="11" t="s">
        <v>3</v>
      </c>
      <c r="L47" s="2" t="s">
        <v>4</v>
      </c>
      <c r="M47" s="1" t="s">
        <v>199</v>
      </c>
      <c r="N47" s="1" t="s">
        <v>5</v>
      </c>
    </row>
    <row r="48" spans="1:14" x14ac:dyDescent="0.25">
      <c r="A48" s="4" t="s">
        <v>79</v>
      </c>
      <c r="B48" s="4">
        <v>7.4</v>
      </c>
      <c r="C48" s="4">
        <v>2</v>
      </c>
      <c r="D48" s="4">
        <v>9.5</v>
      </c>
      <c r="E48" s="4"/>
      <c r="F48" s="4" t="s">
        <v>203</v>
      </c>
      <c r="G48" s="4"/>
      <c r="H48" s="4"/>
      <c r="I48" s="4" t="e">
        <f>SUM(B48+D48+F48)/3</f>
        <v>#VALUE!</v>
      </c>
      <c r="J48" s="4">
        <v>30</v>
      </c>
      <c r="K48" s="4"/>
      <c r="L48" s="4"/>
      <c r="M48" s="26">
        <v>10</v>
      </c>
      <c r="N48" s="26">
        <f>SUM(J48:M48)</f>
        <v>40</v>
      </c>
    </row>
    <row r="49" spans="1:14" x14ac:dyDescent="0.25">
      <c r="A49" s="3" t="s">
        <v>80</v>
      </c>
      <c r="B49" s="3" t="s">
        <v>192</v>
      </c>
      <c r="C49" s="3"/>
      <c r="D49" s="3" t="s">
        <v>192</v>
      </c>
      <c r="E49" s="3"/>
      <c r="F49" s="3">
        <v>5</v>
      </c>
      <c r="G49" s="3">
        <v>1</v>
      </c>
      <c r="H49" s="3"/>
      <c r="I49" s="4" t="e">
        <f t="shared" ref="I49:I57" si="8">SUM(B49+D49+F49)/3</f>
        <v>#VALUE!</v>
      </c>
      <c r="J49" s="3"/>
      <c r="K49" s="3"/>
      <c r="L49" s="3">
        <v>40</v>
      </c>
      <c r="M49" s="26">
        <v>20</v>
      </c>
      <c r="N49" s="26">
        <f t="shared" ref="N49:N57" si="9">SUM(J49:M49)</f>
        <v>60</v>
      </c>
    </row>
    <row r="50" spans="1:14" x14ac:dyDescent="0.25">
      <c r="A50" s="3" t="s">
        <v>81</v>
      </c>
      <c r="B50" s="3">
        <v>10.6</v>
      </c>
      <c r="C50" s="3"/>
      <c r="D50" s="3">
        <v>4.4000000000000004</v>
      </c>
      <c r="E50" s="3">
        <v>1</v>
      </c>
      <c r="F50" s="3" t="s">
        <v>203</v>
      </c>
      <c r="G50" s="3"/>
      <c r="H50" s="3"/>
      <c r="I50" s="4" t="e">
        <f t="shared" si="8"/>
        <v>#VALUE!</v>
      </c>
      <c r="J50" s="3"/>
      <c r="K50" s="3">
        <v>40</v>
      </c>
      <c r="L50" s="3"/>
      <c r="M50" s="26"/>
      <c r="N50" s="26">
        <f t="shared" si="9"/>
        <v>40</v>
      </c>
    </row>
    <row r="51" spans="1:14" x14ac:dyDescent="0.25">
      <c r="A51" s="15" t="s">
        <v>82</v>
      </c>
      <c r="B51" s="3">
        <v>10.5</v>
      </c>
      <c r="C51" s="3">
        <v>4</v>
      </c>
      <c r="D51" s="3" t="s">
        <v>192</v>
      </c>
      <c r="E51" s="3"/>
      <c r="F51" s="3">
        <v>5.9</v>
      </c>
      <c r="G51" s="3">
        <v>3</v>
      </c>
      <c r="H51" s="3"/>
      <c r="I51" s="4" t="e">
        <f t="shared" si="8"/>
        <v>#VALUE!</v>
      </c>
      <c r="J51" s="3">
        <v>10</v>
      </c>
      <c r="K51" s="3"/>
      <c r="L51" s="3">
        <v>20</v>
      </c>
      <c r="M51" s="26"/>
      <c r="N51" s="26">
        <f t="shared" si="9"/>
        <v>30</v>
      </c>
    </row>
    <row r="52" spans="1:14" x14ac:dyDescent="0.25">
      <c r="A52" s="3" t="s">
        <v>77</v>
      </c>
      <c r="B52" s="3" t="s">
        <v>192</v>
      </c>
      <c r="C52" s="3"/>
      <c r="D52" s="3">
        <v>4.8</v>
      </c>
      <c r="E52" s="3">
        <v>2</v>
      </c>
      <c r="F52" s="3" t="s">
        <v>203</v>
      </c>
      <c r="G52" s="3"/>
      <c r="H52" s="3"/>
      <c r="I52" s="4" t="e">
        <f t="shared" si="8"/>
        <v>#VALUE!</v>
      </c>
      <c r="J52" s="3"/>
      <c r="K52" s="3">
        <v>30</v>
      </c>
      <c r="L52" s="3"/>
      <c r="M52" s="26"/>
      <c r="N52" s="26">
        <f t="shared" si="9"/>
        <v>30</v>
      </c>
    </row>
    <row r="53" spans="1:14" s="25" customFormat="1" x14ac:dyDescent="0.25">
      <c r="A53" s="16" t="s">
        <v>83</v>
      </c>
      <c r="B53" s="16">
        <v>5.2</v>
      </c>
      <c r="C53" s="16">
        <v>1</v>
      </c>
      <c r="D53" s="16">
        <v>7.1</v>
      </c>
      <c r="E53" s="16">
        <v>4</v>
      </c>
      <c r="F53" s="16">
        <v>11.3</v>
      </c>
      <c r="G53" s="16">
        <v>4</v>
      </c>
      <c r="H53" s="16"/>
      <c r="I53" s="4">
        <f t="shared" si="8"/>
        <v>7.8666666666666671</v>
      </c>
      <c r="J53" s="16">
        <v>40</v>
      </c>
      <c r="K53" s="16">
        <v>10</v>
      </c>
      <c r="L53" s="16">
        <v>10</v>
      </c>
      <c r="M53" s="30">
        <v>40</v>
      </c>
      <c r="N53" s="26">
        <f t="shared" si="9"/>
        <v>100</v>
      </c>
    </row>
    <row r="54" spans="1:14" x14ac:dyDescent="0.25">
      <c r="A54" s="3" t="s">
        <v>71</v>
      </c>
      <c r="B54" s="3" t="s">
        <v>192</v>
      </c>
      <c r="C54" s="3"/>
      <c r="D54" s="3">
        <v>19.7</v>
      </c>
      <c r="E54" s="3"/>
      <c r="F54" s="3">
        <v>11.9</v>
      </c>
      <c r="G54" s="3"/>
      <c r="H54" s="3"/>
      <c r="I54" s="4" t="e">
        <f t="shared" si="8"/>
        <v>#VALUE!</v>
      </c>
      <c r="J54" s="3"/>
      <c r="K54" s="3"/>
      <c r="L54" s="3"/>
      <c r="M54" s="26"/>
      <c r="N54" s="26">
        <f t="shared" si="9"/>
        <v>0</v>
      </c>
    </row>
    <row r="55" spans="1:14" s="24" customFormat="1" x14ac:dyDescent="0.25">
      <c r="A55" s="19" t="s">
        <v>84</v>
      </c>
      <c r="B55" s="19" t="s">
        <v>192</v>
      </c>
      <c r="C55" s="19"/>
      <c r="D55" s="19" t="s">
        <v>197</v>
      </c>
      <c r="E55" s="19"/>
      <c r="F55" s="19" t="s">
        <v>205</v>
      </c>
      <c r="G55" s="19"/>
      <c r="H55" s="19"/>
      <c r="I55" s="4" t="e">
        <f t="shared" si="8"/>
        <v>#VALUE!</v>
      </c>
      <c r="J55" s="19"/>
      <c r="K55" s="19"/>
      <c r="L55" s="19"/>
      <c r="M55" s="31"/>
      <c r="N55" s="26">
        <f t="shared" si="9"/>
        <v>0</v>
      </c>
    </row>
    <row r="56" spans="1:14" x14ac:dyDescent="0.25">
      <c r="A56" s="3" t="s">
        <v>78</v>
      </c>
      <c r="B56" s="3">
        <v>9.6</v>
      </c>
      <c r="C56" s="3">
        <v>3</v>
      </c>
      <c r="D56" s="3" t="s">
        <v>192</v>
      </c>
      <c r="E56" s="3"/>
      <c r="F56" s="3" t="s">
        <v>203</v>
      </c>
      <c r="G56" s="3"/>
      <c r="H56" s="3"/>
      <c r="I56" s="4" t="e">
        <f t="shared" si="8"/>
        <v>#VALUE!</v>
      </c>
      <c r="J56" s="3">
        <v>20</v>
      </c>
      <c r="K56" s="3"/>
      <c r="L56" s="3"/>
      <c r="M56" s="26"/>
      <c r="N56" s="26">
        <f t="shared" si="9"/>
        <v>20</v>
      </c>
    </row>
    <row r="57" spans="1:14" s="24" customFormat="1" x14ac:dyDescent="0.25">
      <c r="A57" s="19" t="s">
        <v>85</v>
      </c>
      <c r="B57" s="19" t="s">
        <v>192</v>
      </c>
      <c r="C57" s="19"/>
      <c r="D57" s="19">
        <v>5.0999999999999996</v>
      </c>
      <c r="E57" s="19">
        <v>3</v>
      </c>
      <c r="F57" s="19">
        <v>5.0999999999999996</v>
      </c>
      <c r="G57" s="19">
        <v>2</v>
      </c>
      <c r="H57" s="19"/>
      <c r="I57" s="4" t="e">
        <f t="shared" si="8"/>
        <v>#VALUE!</v>
      </c>
      <c r="J57" s="19"/>
      <c r="K57" s="19">
        <v>20</v>
      </c>
      <c r="L57" s="19">
        <v>30</v>
      </c>
      <c r="M57" s="31">
        <v>30</v>
      </c>
      <c r="N57" s="26">
        <f>SUM(J57:M57)</f>
        <v>80</v>
      </c>
    </row>
    <row r="58" spans="1:14" ht="10.5" customHeight="1" thickBot="1" x14ac:dyDescent="0.3">
      <c r="A58" s="17"/>
      <c r="B58" s="12"/>
      <c r="C58" s="12"/>
      <c r="D58" s="12"/>
      <c r="E58" s="12"/>
      <c r="F58" s="12"/>
      <c r="G58" s="12"/>
      <c r="H58" s="12"/>
      <c r="I58" s="12"/>
      <c r="J58" s="12"/>
      <c r="K58" s="12" t="s">
        <v>196</v>
      </c>
      <c r="L58" s="12"/>
      <c r="M58" s="12"/>
      <c r="N58" s="26"/>
    </row>
    <row r="59" spans="1:14" ht="15.75" thickBot="1" x14ac:dyDescent="0.3">
      <c r="A59" s="11" t="s">
        <v>11</v>
      </c>
      <c r="B59" s="11" t="s">
        <v>1</v>
      </c>
      <c r="C59" s="11" t="s">
        <v>2</v>
      </c>
      <c r="D59" s="11" t="s">
        <v>3</v>
      </c>
      <c r="E59" s="11" t="s">
        <v>2</v>
      </c>
      <c r="F59" s="11" t="s">
        <v>4</v>
      </c>
      <c r="G59" s="11" t="s">
        <v>2</v>
      </c>
      <c r="H59" s="11" t="s">
        <v>5</v>
      </c>
      <c r="I59" s="11" t="s">
        <v>6</v>
      </c>
      <c r="J59" s="11" t="s">
        <v>1</v>
      </c>
      <c r="K59" s="11" t="s">
        <v>3</v>
      </c>
      <c r="L59" s="11" t="s">
        <v>4</v>
      </c>
      <c r="M59" s="1" t="s">
        <v>199</v>
      </c>
      <c r="N59" s="1" t="s">
        <v>5</v>
      </c>
    </row>
    <row r="60" spans="1:14" x14ac:dyDescent="0.25">
      <c r="A60" s="3" t="s">
        <v>195</v>
      </c>
      <c r="B60" s="4">
        <v>20.321000000000002</v>
      </c>
      <c r="C60" s="4"/>
      <c r="D60" s="37">
        <v>20.318999999999999</v>
      </c>
      <c r="E60" s="4"/>
      <c r="F60" s="4">
        <v>14.571999999999999</v>
      </c>
      <c r="G60" s="4">
        <v>3</v>
      </c>
      <c r="H60" s="4"/>
      <c r="I60" s="4">
        <f>SUM(B60+D60+F60)/3</f>
        <v>18.404</v>
      </c>
      <c r="J60" s="4"/>
      <c r="K60" s="4"/>
      <c r="L60" s="4">
        <v>20</v>
      </c>
      <c r="M60" s="26"/>
      <c r="N60" s="41">
        <f t="shared" ref="N60:N68" si="10">SUM(J60:M60)</f>
        <v>20</v>
      </c>
    </row>
    <row r="61" spans="1:14" x14ac:dyDescent="0.25">
      <c r="A61" s="19" t="s">
        <v>49</v>
      </c>
      <c r="B61" s="3">
        <v>15.11</v>
      </c>
      <c r="C61" s="3"/>
      <c r="D61" s="36">
        <v>19.725999999999999</v>
      </c>
      <c r="E61" s="3"/>
      <c r="F61" s="3">
        <v>14.654999999999999</v>
      </c>
      <c r="G61" s="3">
        <v>4</v>
      </c>
      <c r="H61" s="3"/>
      <c r="I61" s="4">
        <f t="shared" ref="I61:I69" si="11">SUM(B61+D61+F61)/3</f>
        <v>16.497</v>
      </c>
      <c r="J61" s="3"/>
      <c r="K61" s="3"/>
      <c r="L61" s="3">
        <v>10</v>
      </c>
      <c r="M61" s="26"/>
      <c r="N61" s="41">
        <f t="shared" si="10"/>
        <v>10</v>
      </c>
    </row>
    <row r="62" spans="1:14" s="24" customFormat="1" x14ac:dyDescent="0.25">
      <c r="A62" s="19" t="s">
        <v>50</v>
      </c>
      <c r="B62" s="19">
        <v>14.313000000000001</v>
      </c>
      <c r="C62" s="19">
        <v>1</v>
      </c>
      <c r="D62" s="46">
        <v>14.250999999999999</v>
      </c>
      <c r="E62" s="19">
        <v>2</v>
      </c>
      <c r="F62" s="19">
        <v>14.917999999999999</v>
      </c>
      <c r="G62" s="19"/>
      <c r="H62" s="19"/>
      <c r="I62" s="40">
        <f t="shared" si="11"/>
        <v>14.494</v>
      </c>
      <c r="J62" s="19">
        <v>40</v>
      </c>
      <c r="K62" s="19">
        <v>30</v>
      </c>
      <c r="L62" s="19"/>
      <c r="M62" s="31">
        <v>30</v>
      </c>
      <c r="N62" s="49">
        <f t="shared" si="10"/>
        <v>100</v>
      </c>
    </row>
    <row r="63" spans="1:14" x14ac:dyDescent="0.25">
      <c r="A63" s="3" t="s">
        <v>51</v>
      </c>
      <c r="B63" s="3">
        <v>19.800999999999998</v>
      </c>
      <c r="C63" s="3"/>
      <c r="D63" s="36">
        <v>14.647</v>
      </c>
      <c r="E63" s="3">
        <v>4</v>
      </c>
      <c r="F63" s="3">
        <v>14.663</v>
      </c>
      <c r="G63" s="3"/>
      <c r="H63" s="3"/>
      <c r="I63" s="4">
        <f t="shared" si="11"/>
        <v>16.370333333333335</v>
      </c>
      <c r="J63" s="3"/>
      <c r="K63" s="3">
        <v>10</v>
      </c>
      <c r="L63" s="3"/>
      <c r="M63" s="26"/>
      <c r="N63" s="41">
        <f t="shared" si="10"/>
        <v>10</v>
      </c>
    </row>
    <row r="64" spans="1:14" x14ac:dyDescent="0.25">
      <c r="A64" s="3" t="s">
        <v>52</v>
      </c>
      <c r="B64" s="3">
        <v>14.895</v>
      </c>
      <c r="C64" s="3">
        <v>4</v>
      </c>
      <c r="D64" s="36">
        <v>14.878</v>
      </c>
      <c r="E64" s="3"/>
      <c r="F64" s="3">
        <v>20.58</v>
      </c>
      <c r="G64" s="3"/>
      <c r="H64" s="3"/>
      <c r="I64" s="4">
        <f t="shared" si="11"/>
        <v>16.784333333333333</v>
      </c>
      <c r="J64" s="3">
        <v>10</v>
      </c>
      <c r="K64" s="3"/>
      <c r="L64" s="3"/>
      <c r="M64" s="26"/>
      <c r="N64" s="41">
        <f t="shared" si="10"/>
        <v>10</v>
      </c>
    </row>
    <row r="65" spans="1:14" x14ac:dyDescent="0.25">
      <c r="A65" s="3" t="s">
        <v>53</v>
      </c>
      <c r="B65" s="3">
        <v>19.779</v>
      </c>
      <c r="C65" s="3"/>
      <c r="D65" s="36">
        <v>19.437000000000001</v>
      </c>
      <c r="E65" s="3"/>
      <c r="F65" s="3">
        <v>15.162000000000001</v>
      </c>
      <c r="G65" s="3"/>
      <c r="H65" s="3"/>
      <c r="I65" s="4">
        <f t="shared" si="11"/>
        <v>18.126000000000001</v>
      </c>
      <c r="J65" s="3"/>
      <c r="K65" s="3"/>
      <c r="L65" s="3"/>
      <c r="M65" s="26"/>
      <c r="N65" s="41">
        <f t="shared" si="10"/>
        <v>0</v>
      </c>
    </row>
    <row r="66" spans="1:14" x14ac:dyDescent="0.25">
      <c r="A66" s="3" t="s">
        <v>54</v>
      </c>
      <c r="B66" s="3">
        <v>14.976000000000001</v>
      </c>
      <c r="C66" s="3"/>
      <c r="D66" s="36">
        <v>15.003</v>
      </c>
      <c r="E66" s="3"/>
      <c r="F66" s="3">
        <v>14.656000000000001</v>
      </c>
      <c r="G66" s="3"/>
      <c r="H66" s="3"/>
      <c r="I66" s="4">
        <f t="shared" si="11"/>
        <v>14.878333333333332</v>
      </c>
      <c r="J66" s="3"/>
      <c r="K66" s="3"/>
      <c r="L66" s="3"/>
      <c r="M66" s="26">
        <v>20</v>
      </c>
      <c r="N66" s="41">
        <f t="shared" si="10"/>
        <v>20</v>
      </c>
    </row>
    <row r="67" spans="1:14" x14ac:dyDescent="0.25">
      <c r="A67" s="3" t="s">
        <v>42</v>
      </c>
      <c r="B67" s="3">
        <v>19.838000000000001</v>
      </c>
      <c r="C67" s="3"/>
      <c r="D67" s="36">
        <v>14.731999999999999</v>
      </c>
      <c r="E67" s="3"/>
      <c r="F67" s="3">
        <v>14.512</v>
      </c>
      <c r="G67" s="3">
        <v>1</v>
      </c>
      <c r="H67" s="3"/>
      <c r="I67" s="4">
        <f t="shared" si="11"/>
        <v>16.360666666666667</v>
      </c>
      <c r="J67" s="3"/>
      <c r="K67" s="3"/>
      <c r="L67" s="3">
        <v>40</v>
      </c>
      <c r="M67" s="26">
        <v>10</v>
      </c>
      <c r="N67" s="41">
        <f t="shared" si="10"/>
        <v>50</v>
      </c>
    </row>
    <row r="68" spans="1:14" x14ac:dyDescent="0.25">
      <c r="A68" s="3" t="s">
        <v>55</v>
      </c>
      <c r="B68" s="3">
        <v>14.638999999999999</v>
      </c>
      <c r="C68" s="3">
        <v>2</v>
      </c>
      <c r="D68" s="36">
        <v>14.419</v>
      </c>
      <c r="E68" s="3">
        <v>3</v>
      </c>
      <c r="F68" s="3">
        <v>19.489000000000001</v>
      </c>
      <c r="G68" s="3"/>
      <c r="H68" s="3"/>
      <c r="I68" s="4">
        <f t="shared" si="11"/>
        <v>16.182333333333332</v>
      </c>
      <c r="J68" s="3">
        <v>30</v>
      </c>
      <c r="K68" s="3">
        <v>20</v>
      </c>
      <c r="L68" s="3"/>
      <c r="M68" s="26"/>
      <c r="N68" s="41">
        <f t="shared" si="10"/>
        <v>50</v>
      </c>
    </row>
    <row r="69" spans="1:14" ht="15.75" thickBot="1" x14ac:dyDescent="0.3">
      <c r="A69" s="16" t="s">
        <v>56</v>
      </c>
      <c r="B69" s="3">
        <v>14.678000000000001</v>
      </c>
      <c r="C69" s="3">
        <v>3</v>
      </c>
      <c r="D69" s="36">
        <v>14.157</v>
      </c>
      <c r="E69" s="3">
        <v>1</v>
      </c>
      <c r="F69" s="3">
        <v>14.564</v>
      </c>
      <c r="G69" s="3">
        <v>2</v>
      </c>
      <c r="H69" s="3"/>
      <c r="I69" s="4">
        <f t="shared" si="11"/>
        <v>14.466333333333333</v>
      </c>
      <c r="J69" s="3">
        <v>20</v>
      </c>
      <c r="K69" s="3">
        <v>40</v>
      </c>
      <c r="L69" s="3">
        <v>30</v>
      </c>
      <c r="M69" s="26">
        <v>40</v>
      </c>
      <c r="N69" s="41">
        <f>SUM(J69:M69)</f>
        <v>130</v>
      </c>
    </row>
    <row r="70" spans="1:14" ht="15.75" thickBot="1" x14ac:dyDescent="0.3">
      <c r="A70" s="11" t="s">
        <v>9</v>
      </c>
      <c r="B70" s="11" t="s">
        <v>1</v>
      </c>
      <c r="C70" s="11" t="s">
        <v>2</v>
      </c>
      <c r="D70" s="11" t="s">
        <v>3</v>
      </c>
      <c r="E70" s="11" t="s">
        <v>2</v>
      </c>
      <c r="F70" s="11" t="s">
        <v>4</v>
      </c>
      <c r="G70" s="11" t="s">
        <v>2</v>
      </c>
      <c r="H70" s="11" t="s">
        <v>5</v>
      </c>
      <c r="I70" s="11" t="s">
        <v>6</v>
      </c>
      <c r="J70" s="11" t="s">
        <v>1</v>
      </c>
      <c r="K70" s="11" t="s">
        <v>3</v>
      </c>
      <c r="L70" s="11" t="s">
        <v>4</v>
      </c>
      <c r="M70" s="1" t="s">
        <v>199</v>
      </c>
      <c r="N70" s="1" t="s">
        <v>5</v>
      </c>
    </row>
    <row r="71" spans="1:14" x14ac:dyDescent="0.25">
      <c r="A71" s="4" t="s">
        <v>28</v>
      </c>
      <c r="B71" s="4" t="s">
        <v>191</v>
      </c>
      <c r="C71" s="4"/>
      <c r="D71" s="4" t="s">
        <v>197</v>
      </c>
      <c r="E71" s="4"/>
      <c r="F71" s="4" t="s">
        <v>206</v>
      </c>
      <c r="G71" s="4"/>
      <c r="H71" s="4"/>
      <c r="I71" s="4" t="e">
        <f>SUM(B71+D71+F71)/3</f>
        <v>#VALUE!</v>
      </c>
      <c r="J71" s="4"/>
      <c r="K71" s="4"/>
      <c r="L71" s="4"/>
      <c r="M71" s="26"/>
      <c r="N71" s="26">
        <f>SUM(J71:L71)</f>
        <v>0</v>
      </c>
    </row>
    <row r="72" spans="1:14" x14ac:dyDescent="0.25">
      <c r="A72" s="4" t="s">
        <v>27</v>
      </c>
      <c r="B72" s="4" t="s">
        <v>191</v>
      </c>
      <c r="C72" s="4"/>
      <c r="D72" s="4" t="s">
        <v>191</v>
      </c>
      <c r="E72" s="4"/>
      <c r="F72" s="4" t="s">
        <v>207</v>
      </c>
      <c r="G72" s="4"/>
      <c r="H72" s="4"/>
      <c r="I72" s="4" t="e">
        <f t="shared" ref="I72:I81" si="12">SUM(B72+D72+F72)/3</f>
        <v>#VALUE!</v>
      </c>
      <c r="J72" s="4"/>
      <c r="K72" s="4"/>
      <c r="L72" s="4"/>
      <c r="M72" s="26"/>
      <c r="N72" s="26">
        <f t="shared" ref="N72:N81" si="13">SUM(J72:L72)</f>
        <v>0</v>
      </c>
    </row>
    <row r="73" spans="1:14" x14ac:dyDescent="0.25">
      <c r="A73" s="4" t="s">
        <v>23</v>
      </c>
      <c r="B73" s="4">
        <v>76</v>
      </c>
      <c r="C73" s="4">
        <v>1</v>
      </c>
      <c r="D73" s="4" t="s">
        <v>191</v>
      </c>
      <c r="E73" s="4"/>
      <c r="F73" s="4" t="s">
        <v>207</v>
      </c>
      <c r="G73" s="4"/>
      <c r="H73" s="4"/>
      <c r="I73" s="4" t="e">
        <f t="shared" si="12"/>
        <v>#VALUE!</v>
      </c>
      <c r="J73" s="4">
        <v>40</v>
      </c>
      <c r="K73" s="4"/>
      <c r="L73" s="4"/>
      <c r="M73" s="26">
        <v>20</v>
      </c>
      <c r="N73" s="26">
        <f>SUM(J73:M73)</f>
        <v>60</v>
      </c>
    </row>
    <row r="74" spans="1:14" x14ac:dyDescent="0.25">
      <c r="A74" s="4" t="s">
        <v>24</v>
      </c>
      <c r="B74" s="4" t="s">
        <v>191</v>
      </c>
      <c r="C74" s="4"/>
      <c r="D74" s="4">
        <v>67</v>
      </c>
      <c r="E74" s="38" t="s">
        <v>198</v>
      </c>
      <c r="F74" s="4" t="s">
        <v>207</v>
      </c>
      <c r="G74" s="4"/>
      <c r="H74" s="4"/>
      <c r="I74" s="4" t="e">
        <f t="shared" si="12"/>
        <v>#VALUE!</v>
      </c>
      <c r="J74" s="4"/>
      <c r="K74" s="4">
        <v>10</v>
      </c>
      <c r="L74" s="4"/>
      <c r="M74" s="26"/>
      <c r="N74" s="26">
        <f t="shared" ref="N74:N81" si="14">SUM(J74:M74)</f>
        <v>10</v>
      </c>
    </row>
    <row r="75" spans="1:14" x14ac:dyDescent="0.25">
      <c r="A75" s="4" t="s">
        <v>25</v>
      </c>
      <c r="B75" s="4">
        <v>68</v>
      </c>
      <c r="C75" s="4">
        <v>4</v>
      </c>
      <c r="D75" s="4" t="s">
        <v>191</v>
      </c>
      <c r="E75" s="4"/>
      <c r="F75" s="4" t="s">
        <v>207</v>
      </c>
      <c r="G75" s="4"/>
      <c r="H75" s="4"/>
      <c r="I75" s="4" t="e">
        <f t="shared" si="12"/>
        <v>#VALUE!</v>
      </c>
      <c r="J75" s="4">
        <v>10</v>
      </c>
      <c r="K75" s="4"/>
      <c r="L75" s="4"/>
      <c r="M75" s="26">
        <v>10</v>
      </c>
      <c r="N75" s="26">
        <f t="shared" si="14"/>
        <v>20</v>
      </c>
    </row>
    <row r="76" spans="1:14" x14ac:dyDescent="0.25">
      <c r="A76" s="21" t="s">
        <v>26</v>
      </c>
      <c r="B76" s="4">
        <v>73.5</v>
      </c>
      <c r="C76" s="4">
        <v>3</v>
      </c>
      <c r="D76" s="4">
        <v>72</v>
      </c>
      <c r="E76" s="38" t="s">
        <v>201</v>
      </c>
      <c r="F76" s="4" t="s">
        <v>207</v>
      </c>
      <c r="G76" s="4"/>
      <c r="H76" s="4"/>
      <c r="I76" s="4" t="e">
        <f t="shared" si="12"/>
        <v>#VALUE!</v>
      </c>
      <c r="J76" s="4">
        <v>20</v>
      </c>
      <c r="K76" s="4">
        <v>40</v>
      </c>
      <c r="L76" s="4"/>
      <c r="M76" s="26"/>
      <c r="N76" s="26">
        <f t="shared" si="14"/>
        <v>60</v>
      </c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>
        <f t="shared" si="12"/>
        <v>0</v>
      </c>
      <c r="J77" s="4"/>
      <c r="K77" s="4"/>
      <c r="L77" s="4"/>
      <c r="M77" s="26"/>
      <c r="N77" s="26">
        <f t="shared" si="14"/>
        <v>0</v>
      </c>
    </row>
    <row r="78" spans="1:14" x14ac:dyDescent="0.25">
      <c r="A78" s="3" t="s">
        <v>29</v>
      </c>
      <c r="B78" s="3" t="s">
        <v>191</v>
      </c>
      <c r="C78" s="3"/>
      <c r="D78" s="3" t="s">
        <v>191</v>
      </c>
      <c r="E78" s="3"/>
      <c r="F78" s="3" t="s">
        <v>207</v>
      </c>
      <c r="G78" s="3"/>
      <c r="H78" s="3"/>
      <c r="I78" s="4" t="e">
        <f t="shared" si="12"/>
        <v>#VALUE!</v>
      </c>
      <c r="J78" s="3"/>
      <c r="K78" s="3"/>
      <c r="L78" s="3"/>
      <c r="M78" s="26"/>
      <c r="N78" s="26">
        <f t="shared" si="14"/>
        <v>0</v>
      </c>
    </row>
    <row r="79" spans="1:14" x14ac:dyDescent="0.25">
      <c r="A79" s="3" t="s">
        <v>30</v>
      </c>
      <c r="B79" s="3">
        <v>64</v>
      </c>
      <c r="C79" s="3"/>
      <c r="D79" s="3">
        <v>68</v>
      </c>
      <c r="E79" s="3">
        <v>3</v>
      </c>
      <c r="F79" s="3">
        <v>66</v>
      </c>
      <c r="G79" s="3">
        <v>2</v>
      </c>
      <c r="H79" s="3"/>
      <c r="I79" s="4">
        <f t="shared" si="12"/>
        <v>66</v>
      </c>
      <c r="J79" s="3"/>
      <c r="K79" s="3">
        <v>20</v>
      </c>
      <c r="L79" s="3">
        <v>30</v>
      </c>
      <c r="M79" s="26">
        <v>30</v>
      </c>
      <c r="N79" s="26">
        <f t="shared" si="14"/>
        <v>80</v>
      </c>
    </row>
    <row r="80" spans="1:14" x14ac:dyDescent="0.25">
      <c r="A80" s="3" t="s">
        <v>31</v>
      </c>
      <c r="B80" s="3" t="s">
        <v>191</v>
      </c>
      <c r="C80" s="3"/>
      <c r="D80" s="3" t="s">
        <v>191</v>
      </c>
      <c r="E80" s="3"/>
      <c r="F80" s="3" t="s">
        <v>207</v>
      </c>
      <c r="G80" s="3"/>
      <c r="H80" s="3"/>
      <c r="I80" s="4" t="e">
        <f t="shared" si="12"/>
        <v>#VALUE!</v>
      </c>
      <c r="J80" s="3"/>
      <c r="K80" s="3"/>
      <c r="L80" s="3"/>
      <c r="M80" s="26"/>
      <c r="N80" s="26">
        <f t="shared" si="14"/>
        <v>0</v>
      </c>
    </row>
    <row r="81" spans="1:14" x14ac:dyDescent="0.25">
      <c r="A81" s="16" t="s">
        <v>32</v>
      </c>
      <c r="B81" s="3">
        <v>74.5</v>
      </c>
      <c r="C81" s="3">
        <v>2</v>
      </c>
      <c r="D81" s="3">
        <v>71</v>
      </c>
      <c r="E81" s="33" t="s">
        <v>200</v>
      </c>
      <c r="F81" s="3">
        <v>70</v>
      </c>
      <c r="G81" s="3">
        <v>1</v>
      </c>
      <c r="H81" s="3"/>
      <c r="I81" s="4">
        <f t="shared" si="12"/>
        <v>71.833333333333329</v>
      </c>
      <c r="J81" s="3">
        <v>30</v>
      </c>
      <c r="K81" s="3">
        <v>30</v>
      </c>
      <c r="L81" s="3">
        <v>40</v>
      </c>
      <c r="M81" s="26">
        <v>40</v>
      </c>
      <c r="N81" s="26">
        <f t="shared" si="14"/>
        <v>140</v>
      </c>
    </row>
    <row r="82" spans="1:14" ht="15.75" thickBot="1" x14ac:dyDescent="0.3"/>
    <row r="83" spans="1:14" ht="15.75" thickBot="1" x14ac:dyDescent="0.3">
      <c r="A83" s="18" t="s">
        <v>10</v>
      </c>
      <c r="B83" s="18" t="s">
        <v>1</v>
      </c>
      <c r="C83" s="18" t="s">
        <v>2</v>
      </c>
      <c r="D83" s="18" t="s">
        <v>3</v>
      </c>
      <c r="E83" s="18" t="s">
        <v>2</v>
      </c>
      <c r="F83" s="18" t="s">
        <v>4</v>
      </c>
      <c r="G83" s="18" t="s">
        <v>2</v>
      </c>
      <c r="H83" s="18" t="s">
        <v>5</v>
      </c>
      <c r="I83" s="18" t="s">
        <v>6</v>
      </c>
      <c r="J83" s="18" t="s">
        <v>1</v>
      </c>
      <c r="K83" s="18" t="s">
        <v>3</v>
      </c>
      <c r="L83" s="18" t="s">
        <v>4</v>
      </c>
      <c r="M83" s="1" t="s">
        <v>199</v>
      </c>
      <c r="N83" s="32" t="s">
        <v>5</v>
      </c>
    </row>
    <row r="84" spans="1:14" x14ac:dyDescent="0.25">
      <c r="A84" s="19" t="s">
        <v>57</v>
      </c>
      <c r="B84" s="16">
        <v>14.6</v>
      </c>
      <c r="C84" s="16"/>
      <c r="D84" s="16" t="s">
        <v>192</v>
      </c>
      <c r="E84" s="16"/>
      <c r="F84" s="16">
        <v>16.5</v>
      </c>
      <c r="G84" s="16"/>
      <c r="H84" s="16"/>
      <c r="I84" s="16" t="e">
        <f>SUM(B84+D84+F84)/3</f>
        <v>#VALUE!</v>
      </c>
      <c r="J84" s="16"/>
      <c r="K84" s="16"/>
      <c r="L84" s="16"/>
      <c r="M84" s="28"/>
      <c r="N84" s="29">
        <f t="shared" ref="N84:N92" si="15">SUM(J84:M84)</f>
        <v>0</v>
      </c>
    </row>
    <row r="85" spans="1:14" x14ac:dyDescent="0.25">
      <c r="A85" s="3" t="s">
        <v>58</v>
      </c>
      <c r="B85" s="3">
        <v>9.6999999999999993</v>
      </c>
      <c r="C85" s="3"/>
      <c r="D85" s="3">
        <v>17.600000000000001</v>
      </c>
      <c r="E85" s="3"/>
      <c r="F85" s="3">
        <v>10.5</v>
      </c>
      <c r="G85" s="33" t="s">
        <v>198</v>
      </c>
      <c r="H85" s="3"/>
      <c r="I85" s="16">
        <f t="shared" ref="I85:I93" si="16">SUM(B85+D85+F85)/3</f>
        <v>12.6</v>
      </c>
      <c r="J85" s="3"/>
      <c r="K85" s="3"/>
      <c r="L85" s="3">
        <v>5</v>
      </c>
      <c r="M85" s="27"/>
      <c r="N85" s="29">
        <f t="shared" si="15"/>
        <v>5</v>
      </c>
    </row>
    <row r="86" spans="1:14" x14ac:dyDescent="0.25">
      <c r="A86" s="3" t="s">
        <v>59</v>
      </c>
      <c r="B86" s="3">
        <v>12.3</v>
      </c>
      <c r="C86" s="3"/>
      <c r="D86" s="3" t="s">
        <v>192</v>
      </c>
      <c r="E86" s="3"/>
      <c r="F86" s="3">
        <v>14</v>
      </c>
      <c r="G86" s="3"/>
      <c r="H86" s="3"/>
      <c r="I86" s="16" t="e">
        <f t="shared" si="16"/>
        <v>#VALUE!</v>
      </c>
      <c r="J86" s="3"/>
      <c r="K86" s="3"/>
      <c r="L86" s="3"/>
      <c r="M86" s="27"/>
      <c r="N86" s="29">
        <f t="shared" si="15"/>
        <v>0</v>
      </c>
    </row>
    <row r="87" spans="1:14" x14ac:dyDescent="0.25">
      <c r="A87" s="3" t="s">
        <v>60</v>
      </c>
      <c r="B87" s="3">
        <v>8.6999999999999993</v>
      </c>
      <c r="C87" s="3">
        <v>4</v>
      </c>
      <c r="D87" s="3" t="s">
        <v>192</v>
      </c>
      <c r="E87" s="3"/>
      <c r="F87" s="3">
        <v>10.5</v>
      </c>
      <c r="G87" s="33">
        <v>4</v>
      </c>
      <c r="H87" s="3"/>
      <c r="I87" s="16" t="e">
        <f t="shared" si="16"/>
        <v>#VALUE!</v>
      </c>
      <c r="J87" s="3">
        <v>10</v>
      </c>
      <c r="K87" s="3"/>
      <c r="L87" s="3">
        <v>5</v>
      </c>
      <c r="M87" s="27"/>
      <c r="N87" s="29">
        <f t="shared" si="15"/>
        <v>15</v>
      </c>
    </row>
    <row r="88" spans="1:14" x14ac:dyDescent="0.25">
      <c r="A88" s="3" t="s">
        <v>61</v>
      </c>
      <c r="B88" s="3">
        <v>9.4</v>
      </c>
      <c r="C88" s="3"/>
      <c r="D88" s="3">
        <v>7.9</v>
      </c>
      <c r="E88" s="3">
        <v>2</v>
      </c>
      <c r="F88" s="3">
        <v>16.899999999999999</v>
      </c>
      <c r="G88" s="3"/>
      <c r="H88" s="3"/>
      <c r="I88" s="16">
        <f t="shared" si="16"/>
        <v>11.4</v>
      </c>
      <c r="J88" s="3"/>
      <c r="K88" s="3">
        <v>30</v>
      </c>
      <c r="L88" s="3"/>
      <c r="M88" s="27">
        <v>20</v>
      </c>
      <c r="N88" s="29">
        <f t="shared" si="15"/>
        <v>50</v>
      </c>
    </row>
    <row r="89" spans="1:14" x14ac:dyDescent="0.25">
      <c r="A89" s="3" t="s">
        <v>62</v>
      </c>
      <c r="B89" s="3">
        <v>13.1</v>
      </c>
      <c r="C89" s="3"/>
      <c r="D89" s="3" t="s">
        <v>192</v>
      </c>
      <c r="E89" s="3"/>
      <c r="F89" s="3">
        <v>8.1</v>
      </c>
      <c r="G89" s="3">
        <v>1</v>
      </c>
      <c r="H89" s="3"/>
      <c r="I89" s="16" t="e">
        <f t="shared" si="16"/>
        <v>#VALUE!</v>
      </c>
      <c r="J89" s="3"/>
      <c r="K89" s="3"/>
      <c r="L89" s="3">
        <v>40</v>
      </c>
      <c r="M89" s="27"/>
      <c r="N89" s="29">
        <f t="shared" si="15"/>
        <v>40</v>
      </c>
    </row>
    <row r="90" spans="1:14" s="25" customFormat="1" x14ac:dyDescent="0.25">
      <c r="A90" s="16" t="s">
        <v>46</v>
      </c>
      <c r="B90" s="16">
        <v>8</v>
      </c>
      <c r="C90" s="16">
        <v>1</v>
      </c>
      <c r="D90" s="16">
        <v>8</v>
      </c>
      <c r="E90" s="16">
        <v>3</v>
      </c>
      <c r="F90" s="16">
        <v>9.1</v>
      </c>
      <c r="G90" s="16">
        <v>3</v>
      </c>
      <c r="H90" s="16"/>
      <c r="I90" s="16">
        <f t="shared" si="16"/>
        <v>8.3666666666666671</v>
      </c>
      <c r="J90" s="16">
        <v>40</v>
      </c>
      <c r="K90" s="16">
        <v>20</v>
      </c>
      <c r="L90" s="16">
        <v>20</v>
      </c>
      <c r="M90" s="28">
        <v>40</v>
      </c>
      <c r="N90" s="29">
        <f t="shared" si="15"/>
        <v>120</v>
      </c>
    </row>
    <row r="91" spans="1:14" x14ac:dyDescent="0.25">
      <c r="A91" s="3" t="s">
        <v>63</v>
      </c>
      <c r="B91" s="3">
        <v>8.4</v>
      </c>
      <c r="C91" s="33" t="s">
        <v>193</v>
      </c>
      <c r="D91" s="3">
        <v>9.3000000000000007</v>
      </c>
      <c r="E91" s="3"/>
      <c r="F91" s="3" t="s">
        <v>203</v>
      </c>
      <c r="G91" s="3"/>
      <c r="H91" s="3"/>
      <c r="I91" s="16" t="e">
        <f t="shared" si="16"/>
        <v>#VALUE!</v>
      </c>
      <c r="J91" s="3">
        <v>25</v>
      </c>
      <c r="K91" s="3"/>
      <c r="L91" s="3"/>
      <c r="M91" s="27"/>
      <c r="N91" s="29">
        <f t="shared" si="15"/>
        <v>25</v>
      </c>
    </row>
    <row r="92" spans="1:14" x14ac:dyDescent="0.25">
      <c r="A92" s="13" t="s">
        <v>64</v>
      </c>
      <c r="B92" s="3">
        <v>19.2</v>
      </c>
      <c r="C92" s="3"/>
      <c r="D92" s="3">
        <v>7.4</v>
      </c>
      <c r="E92" s="3">
        <v>1</v>
      </c>
      <c r="F92" s="3">
        <v>8.6</v>
      </c>
      <c r="G92" s="3">
        <v>2</v>
      </c>
      <c r="H92" s="3"/>
      <c r="I92" s="16">
        <f t="shared" si="16"/>
        <v>11.733333333333334</v>
      </c>
      <c r="J92" s="3"/>
      <c r="K92" s="3">
        <v>40</v>
      </c>
      <c r="L92" s="3">
        <v>30</v>
      </c>
      <c r="M92" s="27">
        <v>10</v>
      </c>
      <c r="N92" s="29">
        <f t="shared" si="15"/>
        <v>80</v>
      </c>
    </row>
    <row r="93" spans="1:14" s="24" customFormat="1" x14ac:dyDescent="0.25">
      <c r="A93" s="20" t="s">
        <v>65</v>
      </c>
      <c r="B93" s="19">
        <v>8.4</v>
      </c>
      <c r="C93" s="34" t="s">
        <v>193</v>
      </c>
      <c r="D93" s="19">
        <v>8.4</v>
      </c>
      <c r="E93" s="19">
        <v>4</v>
      </c>
      <c r="F93" s="19">
        <v>13.1</v>
      </c>
      <c r="G93" s="19"/>
      <c r="H93" s="19"/>
      <c r="I93" s="16">
        <f t="shared" si="16"/>
        <v>9.9666666666666668</v>
      </c>
      <c r="J93" s="19">
        <v>25</v>
      </c>
      <c r="K93" s="19">
        <v>10</v>
      </c>
      <c r="L93" s="19"/>
      <c r="M93" s="29">
        <v>30</v>
      </c>
      <c r="N93" s="29">
        <f>SUM(J93:M93)</f>
        <v>65</v>
      </c>
    </row>
    <row r="94" spans="1:14" ht="15.75" thickBo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 ht="15.75" thickBot="1" x14ac:dyDescent="0.3">
      <c r="A95" s="11" t="s">
        <v>14</v>
      </c>
      <c r="B95" s="11" t="s">
        <v>1</v>
      </c>
      <c r="C95" s="11" t="s">
        <v>2</v>
      </c>
      <c r="D95" s="11" t="s">
        <v>3</v>
      </c>
      <c r="E95" s="11" t="s">
        <v>2</v>
      </c>
      <c r="F95" s="11" t="s">
        <v>4</v>
      </c>
      <c r="G95" s="11" t="s">
        <v>2</v>
      </c>
      <c r="H95" s="11" t="s">
        <v>5</v>
      </c>
      <c r="I95" s="11" t="s">
        <v>6</v>
      </c>
      <c r="J95" s="11" t="s">
        <v>1</v>
      </c>
      <c r="K95" s="11" t="s">
        <v>3</v>
      </c>
      <c r="L95" s="11" t="s">
        <v>4</v>
      </c>
      <c r="M95" s="1" t="s">
        <v>199</v>
      </c>
      <c r="N95" s="1" t="s">
        <v>5</v>
      </c>
    </row>
    <row r="96" spans="1:14" x14ac:dyDescent="0.25">
      <c r="A96" s="4" t="s">
        <v>86</v>
      </c>
      <c r="B96" s="4" t="s">
        <v>192</v>
      </c>
      <c r="C96" s="4"/>
      <c r="D96" s="4" t="s">
        <v>192</v>
      </c>
      <c r="E96" s="4"/>
      <c r="F96" s="4">
        <v>5.8</v>
      </c>
      <c r="G96" s="4">
        <v>3</v>
      </c>
      <c r="H96" s="4"/>
      <c r="I96" s="4" t="e">
        <f t="shared" ref="I96:I107" si="17">SUM(B96+D96+F96)/3</f>
        <v>#VALUE!</v>
      </c>
      <c r="J96" s="4"/>
      <c r="K96" s="4"/>
      <c r="L96" s="4">
        <v>20</v>
      </c>
      <c r="M96" s="26"/>
      <c r="N96" s="26">
        <f t="shared" ref="N96:N103" si="18">SUM(J96:M96)</f>
        <v>20</v>
      </c>
    </row>
    <row r="97" spans="1:14" x14ac:dyDescent="0.25">
      <c r="A97" s="3" t="s">
        <v>186</v>
      </c>
      <c r="B97" s="3" t="s">
        <v>192</v>
      </c>
      <c r="C97" s="3"/>
      <c r="D97" s="3" t="s">
        <v>192</v>
      </c>
      <c r="E97" s="3"/>
      <c r="F97" s="3" t="s">
        <v>203</v>
      </c>
      <c r="G97" s="3"/>
      <c r="H97" s="3"/>
      <c r="I97" s="4" t="e">
        <f t="shared" si="17"/>
        <v>#VALUE!</v>
      </c>
      <c r="J97" s="3"/>
      <c r="K97" s="3"/>
      <c r="L97" s="3"/>
      <c r="M97" s="26"/>
      <c r="N97" s="26">
        <f t="shared" si="18"/>
        <v>0</v>
      </c>
    </row>
    <row r="98" spans="1:14" x14ac:dyDescent="0.25">
      <c r="A98" s="3" t="s">
        <v>87</v>
      </c>
      <c r="B98" s="3" t="s">
        <v>192</v>
      </c>
      <c r="C98" s="3"/>
      <c r="D98" s="3" t="s">
        <v>192</v>
      </c>
      <c r="E98" s="3"/>
      <c r="F98" s="3">
        <v>11.9</v>
      </c>
      <c r="G98" s="3">
        <v>4</v>
      </c>
      <c r="H98" s="3"/>
      <c r="I98" s="4" t="e">
        <f t="shared" si="17"/>
        <v>#VALUE!</v>
      </c>
      <c r="J98" s="3"/>
      <c r="K98" s="3"/>
      <c r="L98" s="3">
        <v>10</v>
      </c>
      <c r="M98" s="26"/>
      <c r="N98" s="26">
        <f t="shared" si="18"/>
        <v>10</v>
      </c>
    </row>
    <row r="99" spans="1:14" x14ac:dyDescent="0.25">
      <c r="A99" s="3" t="s">
        <v>187</v>
      </c>
      <c r="B99" s="3">
        <v>8.4</v>
      </c>
      <c r="C99" s="3">
        <v>4</v>
      </c>
      <c r="D99" s="3" t="s">
        <v>192</v>
      </c>
      <c r="E99" s="3"/>
      <c r="F99" s="3" t="s">
        <v>203</v>
      </c>
      <c r="G99" s="3"/>
      <c r="H99" s="3"/>
      <c r="I99" s="4" t="e">
        <f t="shared" si="17"/>
        <v>#VALUE!</v>
      </c>
      <c r="J99" s="3">
        <v>10</v>
      </c>
      <c r="K99" s="3"/>
      <c r="L99" s="3"/>
      <c r="M99" s="26"/>
      <c r="N99" s="26">
        <f t="shared" si="18"/>
        <v>10</v>
      </c>
    </row>
    <row r="100" spans="1:14" x14ac:dyDescent="0.25">
      <c r="A100" s="3" t="s">
        <v>88</v>
      </c>
      <c r="B100" s="3" t="s">
        <v>192</v>
      </c>
      <c r="C100" s="3"/>
      <c r="D100" s="3" t="s">
        <v>192</v>
      </c>
      <c r="E100" s="3"/>
      <c r="F100" s="3" t="s">
        <v>203</v>
      </c>
      <c r="G100" s="3"/>
      <c r="H100" s="3"/>
      <c r="I100" s="4" t="e">
        <f t="shared" si="17"/>
        <v>#VALUE!</v>
      </c>
      <c r="J100" s="3"/>
      <c r="K100" s="3"/>
      <c r="L100" s="3"/>
      <c r="M100" s="26"/>
      <c r="N100" s="26">
        <f t="shared" si="18"/>
        <v>0</v>
      </c>
    </row>
    <row r="101" spans="1:14" x14ac:dyDescent="0.25">
      <c r="A101" s="13" t="s">
        <v>89</v>
      </c>
      <c r="B101" s="3">
        <v>10.5</v>
      </c>
      <c r="C101" s="3"/>
      <c r="D101" s="3">
        <v>7.7</v>
      </c>
      <c r="E101" s="3">
        <v>3</v>
      </c>
      <c r="F101" s="3" t="s">
        <v>203</v>
      </c>
      <c r="G101" s="3"/>
      <c r="H101" s="3"/>
      <c r="I101" s="4" t="e">
        <f t="shared" si="17"/>
        <v>#VALUE!</v>
      </c>
      <c r="J101" s="3"/>
      <c r="K101" s="3">
        <v>20</v>
      </c>
      <c r="L101" s="3"/>
      <c r="M101" s="26">
        <v>20</v>
      </c>
      <c r="N101" s="26">
        <f t="shared" si="18"/>
        <v>40</v>
      </c>
    </row>
    <row r="102" spans="1:14" s="25" customFormat="1" x14ac:dyDescent="0.25">
      <c r="A102" s="14" t="s">
        <v>90</v>
      </c>
      <c r="B102" s="48">
        <v>7</v>
      </c>
      <c r="C102" s="16">
        <v>2</v>
      </c>
      <c r="D102" s="16">
        <v>6.7</v>
      </c>
      <c r="E102" s="16">
        <v>1</v>
      </c>
      <c r="F102" s="16" t="s">
        <v>203</v>
      </c>
      <c r="G102" s="16"/>
      <c r="H102" s="16"/>
      <c r="I102" s="21" t="e">
        <f t="shared" si="17"/>
        <v>#VALUE!</v>
      </c>
      <c r="J102" s="16">
        <v>30</v>
      </c>
      <c r="K102" s="16">
        <v>40</v>
      </c>
      <c r="L102" s="16"/>
      <c r="M102" s="30">
        <v>30</v>
      </c>
      <c r="N102" s="30">
        <f t="shared" si="18"/>
        <v>100</v>
      </c>
    </row>
    <row r="103" spans="1:14" x14ac:dyDescent="0.25">
      <c r="A103" s="13" t="s">
        <v>91</v>
      </c>
      <c r="B103" s="3">
        <v>20.8</v>
      </c>
      <c r="C103" s="3"/>
      <c r="D103" s="3" t="s">
        <v>192</v>
      </c>
      <c r="E103" s="3"/>
      <c r="F103" s="3" t="s">
        <v>203</v>
      </c>
      <c r="G103" s="3"/>
      <c r="H103" s="3"/>
      <c r="I103" s="4" t="e">
        <f t="shared" si="17"/>
        <v>#VALUE!</v>
      </c>
      <c r="J103" s="3"/>
      <c r="K103" s="3"/>
      <c r="L103" s="3"/>
      <c r="M103" s="26"/>
      <c r="N103" s="26">
        <f t="shared" si="18"/>
        <v>0</v>
      </c>
    </row>
    <row r="104" spans="1:14" x14ac:dyDescent="0.25">
      <c r="A104" s="13" t="s">
        <v>188</v>
      </c>
      <c r="B104" s="3">
        <v>15.2</v>
      </c>
      <c r="C104" s="3"/>
      <c r="D104" s="3">
        <v>7.6</v>
      </c>
      <c r="E104" s="3">
        <v>2</v>
      </c>
      <c r="F104" s="3" t="s">
        <v>203</v>
      </c>
      <c r="G104" s="3"/>
      <c r="H104" s="3"/>
      <c r="I104" s="4" t="e">
        <f t="shared" si="17"/>
        <v>#VALUE!</v>
      </c>
      <c r="J104" s="3"/>
      <c r="K104" s="3">
        <v>30</v>
      </c>
      <c r="L104" s="3"/>
      <c r="M104" s="26">
        <v>10</v>
      </c>
      <c r="N104" s="26">
        <f>SUM(J104:M104)</f>
        <v>40</v>
      </c>
    </row>
    <row r="105" spans="1:14" x14ac:dyDescent="0.25">
      <c r="A105" s="20" t="s">
        <v>92</v>
      </c>
      <c r="B105" s="3" t="s">
        <v>192</v>
      </c>
      <c r="C105" s="3"/>
      <c r="D105" s="3" t="s">
        <v>192</v>
      </c>
      <c r="E105" s="3"/>
      <c r="F105" s="3">
        <v>4.8</v>
      </c>
      <c r="G105" s="3">
        <v>1</v>
      </c>
      <c r="H105" s="3"/>
      <c r="I105" s="4" t="e">
        <f t="shared" si="17"/>
        <v>#VALUE!</v>
      </c>
      <c r="J105" s="3"/>
      <c r="K105" s="3"/>
      <c r="L105" s="3">
        <v>40</v>
      </c>
      <c r="M105" s="26"/>
      <c r="N105" s="26">
        <f t="shared" ref="N103:N107" si="19">SUM(J105:M105)</f>
        <v>40</v>
      </c>
    </row>
    <row r="106" spans="1:14" s="24" customFormat="1" x14ac:dyDescent="0.25">
      <c r="A106" s="20" t="s">
        <v>93</v>
      </c>
      <c r="B106" s="19">
        <v>6.8</v>
      </c>
      <c r="C106" s="19">
        <v>1</v>
      </c>
      <c r="D106" s="19" t="s">
        <v>192</v>
      </c>
      <c r="E106" s="19"/>
      <c r="F106" s="19" t="s">
        <v>203</v>
      </c>
      <c r="G106" s="19"/>
      <c r="H106" s="19"/>
      <c r="I106" s="40" t="e">
        <f t="shared" si="17"/>
        <v>#VALUE!</v>
      </c>
      <c r="J106" s="19">
        <v>40</v>
      </c>
      <c r="K106" s="19"/>
      <c r="L106" s="19"/>
      <c r="M106" s="31"/>
      <c r="N106" s="31">
        <f t="shared" si="19"/>
        <v>40</v>
      </c>
    </row>
    <row r="107" spans="1:14" s="24" customFormat="1" x14ac:dyDescent="0.25">
      <c r="A107" s="35" t="s">
        <v>94</v>
      </c>
      <c r="B107" s="19">
        <v>7.3</v>
      </c>
      <c r="C107" s="19">
        <v>3</v>
      </c>
      <c r="D107" s="19" t="s">
        <v>192</v>
      </c>
      <c r="E107" s="19"/>
      <c r="F107" s="19">
        <v>5.7</v>
      </c>
      <c r="G107" s="19">
        <v>2</v>
      </c>
      <c r="H107" s="19"/>
      <c r="I107" s="40" t="e">
        <f t="shared" si="17"/>
        <v>#VALUE!</v>
      </c>
      <c r="J107" s="19">
        <v>20</v>
      </c>
      <c r="K107" s="19"/>
      <c r="L107" s="19">
        <v>30</v>
      </c>
      <c r="M107" s="31">
        <v>40</v>
      </c>
      <c r="N107" s="31">
        <f t="shared" si="19"/>
        <v>90</v>
      </c>
    </row>
    <row r="108" spans="1:14" ht="15.75" thickBot="1" x14ac:dyDescent="0.3"/>
    <row r="109" spans="1:14" ht="15.75" thickBot="1" x14ac:dyDescent="0.3">
      <c r="A109" s="11" t="s">
        <v>15</v>
      </c>
      <c r="B109" s="11" t="s">
        <v>1</v>
      </c>
      <c r="C109" s="11" t="s">
        <v>2</v>
      </c>
      <c r="D109" s="11" t="s">
        <v>3</v>
      </c>
      <c r="E109" s="11" t="s">
        <v>2</v>
      </c>
      <c r="F109" s="11" t="s">
        <v>4</v>
      </c>
      <c r="G109" s="11" t="s">
        <v>2</v>
      </c>
      <c r="H109" s="11" t="s">
        <v>5</v>
      </c>
      <c r="I109" s="11" t="s">
        <v>6</v>
      </c>
      <c r="J109" s="11" t="s">
        <v>1</v>
      </c>
      <c r="K109" s="11" t="s">
        <v>3</v>
      </c>
      <c r="L109" s="11" t="s">
        <v>4</v>
      </c>
      <c r="M109" s="1" t="s">
        <v>199</v>
      </c>
      <c r="N109" s="1" t="s">
        <v>5</v>
      </c>
    </row>
    <row r="110" spans="1:14" x14ac:dyDescent="0.25">
      <c r="A110" s="4" t="s">
        <v>194</v>
      </c>
      <c r="B110" s="4" t="s">
        <v>191</v>
      </c>
      <c r="C110" s="4"/>
      <c r="D110" s="4">
        <v>75</v>
      </c>
      <c r="E110" s="4">
        <v>1</v>
      </c>
      <c r="F110" s="4" t="s">
        <v>207</v>
      </c>
      <c r="G110" s="4"/>
      <c r="H110" s="4"/>
      <c r="I110" s="4" t="e">
        <f>SUM(B110+D110+F110)/3</f>
        <v>#VALUE!</v>
      </c>
      <c r="J110" s="4"/>
      <c r="K110" s="4">
        <v>40</v>
      </c>
      <c r="L110" s="4"/>
      <c r="M110" s="26"/>
      <c r="N110" s="26">
        <f>SUM(J110:L110)</f>
        <v>40</v>
      </c>
    </row>
    <row r="111" spans="1:14" x14ac:dyDescent="0.25">
      <c r="A111" s="3" t="s">
        <v>95</v>
      </c>
      <c r="B111" s="3" t="s">
        <v>191</v>
      </c>
      <c r="C111" s="3"/>
      <c r="D111" s="3">
        <v>67</v>
      </c>
      <c r="E111" s="3">
        <v>2</v>
      </c>
      <c r="F111" s="3" t="s">
        <v>207</v>
      </c>
      <c r="G111" s="3"/>
      <c r="H111" s="3"/>
      <c r="I111" s="4" t="e">
        <f t="shared" ref="I111:I120" si="20">SUM(B111+D111+F111)/3</f>
        <v>#VALUE!</v>
      </c>
      <c r="J111" s="3"/>
      <c r="K111" s="3">
        <v>30</v>
      </c>
      <c r="L111" s="3"/>
      <c r="M111" s="26"/>
      <c r="N111" s="26">
        <f t="shared" ref="N111:N120" si="21">SUM(J111:L111)</f>
        <v>30</v>
      </c>
    </row>
    <row r="112" spans="1:14" x14ac:dyDescent="0.25">
      <c r="A112" s="3" t="s">
        <v>39</v>
      </c>
      <c r="B112" s="3" t="s">
        <v>191</v>
      </c>
      <c r="C112" s="3"/>
      <c r="D112" s="3" t="s">
        <v>191</v>
      </c>
      <c r="E112" s="3"/>
      <c r="F112" s="3"/>
      <c r="G112" s="3"/>
      <c r="H112" s="3"/>
      <c r="I112" s="4" t="e">
        <f t="shared" si="20"/>
        <v>#VALUE!</v>
      </c>
      <c r="J112" s="3"/>
      <c r="K112" s="3"/>
      <c r="L112" s="3"/>
      <c r="M112" s="26"/>
      <c r="N112" s="26">
        <f t="shared" si="21"/>
        <v>0</v>
      </c>
    </row>
    <row r="113" spans="1:14" x14ac:dyDescent="0.25">
      <c r="A113" s="3" t="s">
        <v>24</v>
      </c>
      <c r="B113" s="3">
        <v>74</v>
      </c>
      <c r="C113" s="3"/>
      <c r="D113" s="3" t="s">
        <v>191</v>
      </c>
      <c r="E113" s="3"/>
      <c r="F113" s="3" t="s">
        <v>207</v>
      </c>
      <c r="G113" s="3"/>
      <c r="H113" s="3"/>
      <c r="I113" s="4" t="e">
        <f t="shared" si="20"/>
        <v>#VALUE!</v>
      </c>
      <c r="J113" s="3">
        <v>40</v>
      </c>
      <c r="K113" s="3"/>
      <c r="L113" s="3"/>
      <c r="M113" s="26"/>
      <c r="N113" s="26">
        <f t="shared" si="21"/>
        <v>40</v>
      </c>
    </row>
    <row r="114" spans="1:14" s="24" customFormat="1" x14ac:dyDescent="0.25">
      <c r="A114" s="19" t="s">
        <v>33</v>
      </c>
      <c r="B114" s="19" t="s">
        <v>191</v>
      </c>
      <c r="C114" s="19"/>
      <c r="D114" s="19" t="s">
        <v>191</v>
      </c>
      <c r="E114" s="19"/>
      <c r="F114" s="19" t="s">
        <v>191</v>
      </c>
      <c r="G114" s="19"/>
      <c r="H114" s="19"/>
      <c r="I114" s="40" t="e">
        <f t="shared" si="20"/>
        <v>#VALUE!</v>
      </c>
      <c r="J114" s="19"/>
      <c r="K114" s="19"/>
      <c r="L114" s="19"/>
      <c r="M114" s="31"/>
      <c r="N114" s="31">
        <f t="shared" si="21"/>
        <v>0</v>
      </c>
    </row>
    <row r="115" spans="1:14" x14ac:dyDescent="0.25">
      <c r="A115" s="3"/>
      <c r="B115" s="3"/>
      <c r="C115" s="3"/>
      <c r="D115" s="3"/>
      <c r="E115" s="3"/>
      <c r="F115" s="3"/>
      <c r="G115" s="3"/>
      <c r="H115" s="3"/>
      <c r="I115" s="4">
        <f t="shared" si="20"/>
        <v>0</v>
      </c>
      <c r="J115" s="3"/>
      <c r="K115" s="3"/>
      <c r="L115" s="3"/>
      <c r="M115" s="26"/>
      <c r="N115" s="26">
        <f t="shared" si="21"/>
        <v>0</v>
      </c>
    </row>
    <row r="116" spans="1:14" x14ac:dyDescent="0.25">
      <c r="A116" s="3" t="s">
        <v>34</v>
      </c>
      <c r="B116" s="3" t="s">
        <v>191</v>
      </c>
      <c r="C116" s="3"/>
      <c r="D116" s="3" t="s">
        <v>191</v>
      </c>
      <c r="E116" s="3"/>
      <c r="F116" s="3"/>
      <c r="G116" s="3"/>
      <c r="H116" s="3"/>
      <c r="I116" s="4" t="e">
        <f t="shared" si="20"/>
        <v>#VALUE!</v>
      </c>
      <c r="J116" s="3"/>
      <c r="K116" s="3"/>
      <c r="L116" s="3"/>
      <c r="M116" s="26"/>
      <c r="N116" s="26">
        <f t="shared" si="21"/>
        <v>0</v>
      </c>
    </row>
    <row r="117" spans="1:14" x14ac:dyDescent="0.25">
      <c r="A117" s="3" t="s">
        <v>35</v>
      </c>
      <c r="B117" s="3" t="s">
        <v>191</v>
      </c>
      <c r="C117" s="3"/>
      <c r="D117" s="3" t="s">
        <v>191</v>
      </c>
      <c r="E117" s="3"/>
      <c r="F117" s="3" t="s">
        <v>207</v>
      </c>
      <c r="G117" s="3"/>
      <c r="H117" s="3"/>
      <c r="I117" s="4" t="e">
        <f t="shared" si="20"/>
        <v>#VALUE!</v>
      </c>
      <c r="J117" s="3"/>
      <c r="K117" s="3"/>
      <c r="L117" s="3"/>
      <c r="M117" s="26"/>
      <c r="N117" s="26">
        <f t="shared" si="21"/>
        <v>0</v>
      </c>
    </row>
    <row r="118" spans="1:14" x14ac:dyDescent="0.25">
      <c r="A118" s="3" t="s">
        <v>36</v>
      </c>
      <c r="B118" s="3" t="s">
        <v>191</v>
      </c>
      <c r="C118" s="3"/>
      <c r="D118" s="3" t="s">
        <v>191</v>
      </c>
      <c r="E118" s="3"/>
      <c r="F118" s="3" t="s">
        <v>207</v>
      </c>
      <c r="G118" s="3"/>
      <c r="H118" s="3"/>
      <c r="I118" s="4" t="e">
        <f t="shared" si="20"/>
        <v>#VALUE!</v>
      </c>
      <c r="J118" s="3"/>
      <c r="K118" s="3"/>
      <c r="L118" s="3"/>
      <c r="M118" s="26"/>
      <c r="N118" s="26">
        <f t="shared" si="21"/>
        <v>0</v>
      </c>
    </row>
    <row r="119" spans="1:14" x14ac:dyDescent="0.25">
      <c r="A119" s="19" t="s">
        <v>37</v>
      </c>
      <c r="B119" s="3" t="s">
        <v>191</v>
      </c>
      <c r="C119" s="3"/>
      <c r="D119" s="3" t="s">
        <v>191</v>
      </c>
      <c r="E119" s="3"/>
      <c r="F119" s="3" t="s">
        <v>207</v>
      </c>
      <c r="G119" s="3"/>
      <c r="H119" s="3"/>
      <c r="I119" s="4" t="e">
        <f t="shared" si="20"/>
        <v>#VALUE!</v>
      </c>
      <c r="J119" s="3"/>
      <c r="K119" s="3"/>
      <c r="L119" s="3"/>
      <c r="M119" s="26"/>
      <c r="N119" s="26">
        <f t="shared" si="21"/>
        <v>0</v>
      </c>
    </row>
    <row r="120" spans="1:14" x14ac:dyDescent="0.25">
      <c r="A120" s="16" t="s">
        <v>38</v>
      </c>
      <c r="B120" s="3" t="s">
        <v>191</v>
      </c>
      <c r="C120" s="3"/>
      <c r="D120" s="3" t="s">
        <v>191</v>
      </c>
      <c r="E120" s="3"/>
      <c r="F120" s="3" t="s">
        <v>191</v>
      </c>
      <c r="G120" s="3"/>
      <c r="H120" s="3"/>
      <c r="I120" s="4" t="e">
        <f t="shared" si="20"/>
        <v>#VALUE!</v>
      </c>
      <c r="J120" s="3"/>
      <c r="K120" s="3"/>
      <c r="L120" s="3"/>
      <c r="M120" s="26"/>
      <c r="N120" s="26">
        <f t="shared" si="21"/>
        <v>0</v>
      </c>
    </row>
    <row r="124" spans="1:14" x14ac:dyDescent="0.25">
      <c r="L124" t="s">
        <v>208</v>
      </c>
    </row>
    <row r="141" spans="10:10" ht="15.75" thickBot="1" x14ac:dyDescent="0.3">
      <c r="J141" s="10"/>
    </row>
    <row r="142" spans="10:10" ht="15.75" thickTop="1" x14ac:dyDescent="0.25"/>
  </sheetData>
  <mergeCells count="1">
    <mergeCell ref="A1:N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15"/>
  <sheetViews>
    <sheetView workbookViewId="0">
      <selection activeCell="J1" sqref="J1"/>
    </sheetView>
  </sheetViews>
  <sheetFormatPr defaultRowHeight="15" x14ac:dyDescent="0.25"/>
  <cols>
    <col min="1" max="1" width="15" bestFit="1" customWidth="1"/>
  </cols>
  <sheetData>
    <row r="3" spans="1:12" ht="15.75" thickBot="1" x14ac:dyDescent="0.3"/>
    <row r="4" spans="1:12" ht="24" thickBot="1" x14ac:dyDescent="0.4">
      <c r="A4" s="5"/>
      <c r="B4" s="43" t="s">
        <v>16</v>
      </c>
      <c r="C4" s="44"/>
      <c r="D4" s="44"/>
      <c r="E4" s="44"/>
      <c r="F4" s="44"/>
      <c r="G4" s="44"/>
      <c r="H4" s="45"/>
      <c r="I4" s="43" t="s">
        <v>6</v>
      </c>
      <c r="J4" s="44"/>
      <c r="K4" s="45"/>
      <c r="L4" s="6"/>
    </row>
    <row r="5" spans="1:12" ht="15.75" thickBot="1" x14ac:dyDescent="0.3">
      <c r="A5" s="7" t="s">
        <v>8</v>
      </c>
      <c r="B5" s="8" t="s">
        <v>1</v>
      </c>
      <c r="C5" s="8" t="s">
        <v>2</v>
      </c>
      <c r="D5" s="8" t="s">
        <v>3</v>
      </c>
      <c r="E5" s="8" t="s">
        <v>2</v>
      </c>
      <c r="F5" s="8" t="s">
        <v>4</v>
      </c>
      <c r="G5" s="8" t="s">
        <v>2</v>
      </c>
      <c r="H5" s="8" t="s">
        <v>5</v>
      </c>
      <c r="I5" s="8" t="s">
        <v>1</v>
      </c>
      <c r="J5" s="8" t="s">
        <v>3</v>
      </c>
      <c r="K5" s="8" t="s">
        <v>4</v>
      </c>
      <c r="L5" s="9" t="s">
        <v>5</v>
      </c>
    </row>
    <row r="6" spans="1:12" x14ac:dyDescent="0.25">
      <c r="A6" s="4" t="s">
        <v>17</v>
      </c>
      <c r="B6" s="4">
        <v>78</v>
      </c>
      <c r="C6" s="4">
        <v>1</v>
      </c>
      <c r="D6" s="4">
        <v>59</v>
      </c>
      <c r="E6" s="4">
        <v>6</v>
      </c>
      <c r="F6" s="4"/>
      <c r="G6" s="4"/>
      <c r="H6" s="4"/>
      <c r="I6" s="4"/>
      <c r="J6" s="4"/>
      <c r="K6" s="4"/>
      <c r="L6" s="4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2">
    <mergeCell ref="B4:H4"/>
    <mergeCell ref="I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6"/>
  <sheetViews>
    <sheetView topLeftCell="A66" workbookViewId="0">
      <selection activeCell="L82" sqref="L82"/>
    </sheetView>
  </sheetViews>
  <sheetFormatPr defaultRowHeight="15" x14ac:dyDescent="0.25"/>
  <cols>
    <col min="1" max="1" width="26.85546875" bestFit="1" customWidth="1"/>
  </cols>
  <sheetData>
    <row r="1" spans="1:1" x14ac:dyDescent="0.25">
      <c r="A1" s="22" t="s">
        <v>182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  <row r="42" spans="1:1" x14ac:dyDescent="0.25">
      <c r="A42" t="s">
        <v>137</v>
      </c>
    </row>
    <row r="43" spans="1:1" x14ac:dyDescent="0.25">
      <c r="A43" t="s">
        <v>138</v>
      </c>
    </row>
    <row r="44" spans="1:1" x14ac:dyDescent="0.25">
      <c r="A44" t="s">
        <v>139</v>
      </c>
    </row>
    <row r="45" spans="1:1" x14ac:dyDescent="0.25">
      <c r="A45" t="s">
        <v>140</v>
      </c>
    </row>
    <row r="46" spans="1:1" x14ac:dyDescent="0.25">
      <c r="A46" t="s">
        <v>141</v>
      </c>
    </row>
    <row r="47" spans="1:1" x14ac:dyDescent="0.25">
      <c r="A47" t="s">
        <v>142</v>
      </c>
    </row>
    <row r="48" spans="1:1" x14ac:dyDescent="0.25">
      <c r="A48" t="s">
        <v>143</v>
      </c>
    </row>
    <row r="49" spans="1:1" x14ac:dyDescent="0.25">
      <c r="A49" t="s">
        <v>144</v>
      </c>
    </row>
    <row r="50" spans="1:1" x14ac:dyDescent="0.25">
      <c r="A50" t="s">
        <v>145</v>
      </c>
    </row>
    <row r="51" spans="1:1" x14ac:dyDescent="0.25">
      <c r="A51" t="s">
        <v>146</v>
      </c>
    </row>
    <row r="52" spans="1:1" x14ac:dyDescent="0.25">
      <c r="A52" t="s">
        <v>147</v>
      </c>
    </row>
    <row r="53" spans="1:1" x14ac:dyDescent="0.25">
      <c r="A53" t="s">
        <v>148</v>
      </c>
    </row>
    <row r="54" spans="1:1" x14ac:dyDescent="0.25">
      <c r="A54" t="s">
        <v>149</v>
      </c>
    </row>
    <row r="55" spans="1:1" x14ac:dyDescent="0.25">
      <c r="A55" t="s">
        <v>150</v>
      </c>
    </row>
    <row r="56" spans="1:1" x14ac:dyDescent="0.25">
      <c r="A56" t="s">
        <v>151</v>
      </c>
    </row>
    <row r="57" spans="1:1" x14ac:dyDescent="0.25">
      <c r="A57" t="s">
        <v>152</v>
      </c>
    </row>
    <row r="58" spans="1:1" x14ac:dyDescent="0.25">
      <c r="A58" t="s">
        <v>153</v>
      </c>
    </row>
    <row r="59" spans="1:1" x14ac:dyDescent="0.25">
      <c r="A59" t="s">
        <v>154</v>
      </c>
    </row>
    <row r="60" spans="1:1" x14ac:dyDescent="0.25">
      <c r="A60" t="s">
        <v>155</v>
      </c>
    </row>
    <row r="61" spans="1:1" x14ac:dyDescent="0.25">
      <c r="A61" t="s">
        <v>156</v>
      </c>
    </row>
    <row r="62" spans="1:1" x14ac:dyDescent="0.25">
      <c r="A62" t="s">
        <v>157</v>
      </c>
    </row>
    <row r="63" spans="1:1" x14ac:dyDescent="0.25">
      <c r="A63" t="s">
        <v>158</v>
      </c>
    </row>
    <row r="64" spans="1:1" x14ac:dyDescent="0.25">
      <c r="A64" t="s">
        <v>159</v>
      </c>
    </row>
    <row r="65" spans="1:1" x14ac:dyDescent="0.25">
      <c r="A65" t="s">
        <v>160</v>
      </c>
    </row>
    <row r="66" spans="1:1" x14ac:dyDescent="0.25">
      <c r="A66" t="s">
        <v>161</v>
      </c>
    </row>
    <row r="67" spans="1:1" x14ac:dyDescent="0.25">
      <c r="A67" t="s">
        <v>162</v>
      </c>
    </row>
    <row r="68" spans="1:1" x14ac:dyDescent="0.25">
      <c r="A68" t="s">
        <v>163</v>
      </c>
    </row>
    <row r="69" spans="1:1" x14ac:dyDescent="0.25">
      <c r="A69" t="s">
        <v>164</v>
      </c>
    </row>
    <row r="70" spans="1:1" x14ac:dyDescent="0.25">
      <c r="A70" t="s">
        <v>165</v>
      </c>
    </row>
    <row r="71" spans="1:1" x14ac:dyDescent="0.25">
      <c r="A71" t="s">
        <v>166</v>
      </c>
    </row>
    <row r="72" spans="1:1" x14ac:dyDescent="0.25">
      <c r="A72" t="s">
        <v>167</v>
      </c>
    </row>
    <row r="73" spans="1:1" x14ac:dyDescent="0.25">
      <c r="A73" t="s">
        <v>168</v>
      </c>
    </row>
    <row r="74" spans="1:1" x14ac:dyDescent="0.25">
      <c r="A74" t="s">
        <v>169</v>
      </c>
    </row>
    <row r="75" spans="1:1" x14ac:dyDescent="0.25">
      <c r="A75" t="s">
        <v>170</v>
      </c>
    </row>
    <row r="76" spans="1:1" x14ac:dyDescent="0.25">
      <c r="A76" t="s">
        <v>171</v>
      </c>
    </row>
    <row r="77" spans="1:1" x14ac:dyDescent="0.25">
      <c r="A77" t="s">
        <v>172</v>
      </c>
    </row>
    <row r="78" spans="1:1" x14ac:dyDescent="0.25">
      <c r="A78" t="s">
        <v>173</v>
      </c>
    </row>
    <row r="79" spans="1:1" x14ac:dyDescent="0.25">
      <c r="A79" t="s">
        <v>174</v>
      </c>
    </row>
    <row r="80" spans="1:1" x14ac:dyDescent="0.25">
      <c r="A80" t="s">
        <v>175</v>
      </c>
    </row>
    <row r="81" spans="1:1" x14ac:dyDescent="0.25">
      <c r="A81" t="s">
        <v>176</v>
      </c>
    </row>
    <row r="82" spans="1:1" x14ac:dyDescent="0.25">
      <c r="A82" t="s">
        <v>177</v>
      </c>
    </row>
    <row r="83" spans="1:1" x14ac:dyDescent="0.25">
      <c r="A83" t="s">
        <v>178</v>
      </c>
    </row>
    <row r="84" spans="1:1" x14ac:dyDescent="0.25">
      <c r="A84" t="s">
        <v>179</v>
      </c>
    </row>
    <row r="85" spans="1:1" x14ac:dyDescent="0.25">
      <c r="A85" t="s">
        <v>180</v>
      </c>
    </row>
    <row r="86" spans="1:1" x14ac:dyDescent="0.25">
      <c r="A86" t="s">
        <v>181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Option 2</vt:lpstr>
      <vt:lpstr>contestant list</vt:lpstr>
    </vt:vector>
  </TitlesOfParts>
  <Company>Northlands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Buckle</dc:creator>
  <cp:lastModifiedBy>Skyler Brown</cp:lastModifiedBy>
  <cp:lastPrinted>2018-03-31T21:53:10Z</cp:lastPrinted>
  <dcterms:created xsi:type="dcterms:W3CDTF">2013-03-06T15:42:42Z</dcterms:created>
  <dcterms:modified xsi:type="dcterms:W3CDTF">2018-04-02T04:43:22Z</dcterms:modified>
</cp:coreProperties>
</file>