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jpeg" ContentType="image/jpeg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140" yWindow="-80" windowWidth="21600" windowHeight="15260" tabRatio="500" firstSheet="4" activeTab="9"/>
  </bookViews>
  <sheets>
    <sheet name="Bareback" sheetId="1" r:id="rId1"/>
    <sheet name="Saddle Bronc" sheetId="2" r:id="rId2"/>
    <sheet name="Bull Riding" sheetId="3" r:id="rId3"/>
    <sheet name="Tie Down" sheetId="4" r:id="rId4"/>
    <sheet name="Steer Wrestling" sheetId="5" r:id="rId5"/>
    <sheet name="Team Roping" sheetId="6" r:id="rId6"/>
    <sheet name="BRKOP" sheetId="7" r:id="rId7"/>
    <sheet name="Barrels" sheetId="8" r:id="rId8"/>
    <sheet name="Goats" sheetId="9" r:id="rId9"/>
    <sheet name="Poles" sheetId="10" r:id="rId10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" i="8"/>
  <c r="H9"/>
  <c r="H10"/>
  <c r="H11"/>
  <c r="H12"/>
  <c r="H13"/>
  <c r="H14"/>
  <c r="H15"/>
  <c r="H16"/>
  <c r="H17"/>
  <c r="H18"/>
  <c r="H19"/>
  <c r="A18"/>
  <c r="A19"/>
  <c r="I7" i="7"/>
  <c r="I8"/>
  <c r="I9"/>
  <c r="I10"/>
  <c r="I11"/>
  <c r="I12"/>
  <c r="I13"/>
  <c r="I14"/>
  <c r="I15"/>
  <c r="I16"/>
  <c r="M14"/>
  <c r="M12"/>
  <c r="A7"/>
  <c r="A8"/>
  <c r="A9"/>
  <c r="A10"/>
  <c r="A11"/>
  <c r="A12"/>
  <c r="M11"/>
  <c r="M10"/>
  <c r="M9"/>
  <c r="M8"/>
  <c r="M7"/>
  <c r="M6"/>
  <c r="I8" i="9"/>
  <c r="I9"/>
  <c r="I10"/>
  <c r="I11"/>
  <c r="I12"/>
  <c r="I13"/>
  <c r="I14"/>
  <c r="I15"/>
  <c r="I16"/>
  <c r="I17"/>
  <c r="K20" i="10"/>
  <c r="H7"/>
  <c r="H8"/>
  <c r="H9"/>
  <c r="H10"/>
  <c r="H11"/>
  <c r="H12"/>
  <c r="H13"/>
  <c r="H14"/>
  <c r="H15"/>
  <c r="H16"/>
  <c r="H17"/>
  <c r="H18"/>
  <c r="H19"/>
  <c r="H20"/>
  <c r="K19"/>
  <c r="A17"/>
  <c r="A18"/>
  <c r="A19"/>
  <c r="K18"/>
  <c r="K17"/>
  <c r="K16"/>
  <c r="K15"/>
  <c r="A7"/>
  <c r="A8"/>
  <c r="A9"/>
  <c r="A10"/>
  <c r="A11"/>
  <c r="A12"/>
  <c r="A13"/>
  <c r="A14"/>
  <c r="A15"/>
  <c r="K14"/>
  <c r="K13"/>
  <c r="K12"/>
  <c r="K11"/>
  <c r="K10"/>
  <c r="K9"/>
  <c r="K8"/>
  <c r="K7"/>
  <c r="K6"/>
  <c r="J7" i="5"/>
  <c r="J8"/>
  <c r="J9"/>
  <c r="J10"/>
  <c r="J11"/>
  <c r="J12"/>
  <c r="A19" i="6"/>
  <c r="K7"/>
  <c r="K8"/>
  <c r="K9"/>
  <c r="K10"/>
  <c r="K11"/>
  <c r="K12"/>
  <c r="K13"/>
  <c r="K14"/>
  <c r="K15"/>
  <c r="K16"/>
  <c r="K17"/>
  <c r="A17"/>
  <c r="I7" i="4"/>
  <c r="I8"/>
  <c r="I9"/>
  <c r="I10"/>
  <c r="I11"/>
  <c r="I12"/>
  <c r="I13"/>
  <c r="I14"/>
  <c r="A10"/>
  <c r="A11"/>
  <c r="A12"/>
</calcChain>
</file>

<file path=xl/sharedStrings.xml><?xml version="1.0" encoding="utf-8"?>
<sst xmlns="http://schemas.openxmlformats.org/spreadsheetml/2006/main" count="601" uniqueCount="170">
  <si>
    <t>Marina Shenfield</t>
  </si>
  <si>
    <t>Gmac</t>
  </si>
  <si>
    <t>Sam Mitchell</t>
  </si>
  <si>
    <t>Asa Johnson</t>
  </si>
  <si>
    <t>Kolton Nord</t>
  </si>
  <si>
    <t>Ethan Dueck</t>
  </si>
  <si>
    <t>Taylor Hays</t>
    <phoneticPr fontId="4" type="noConversion"/>
  </si>
  <si>
    <t>LC</t>
    <phoneticPr fontId="4" type="noConversion"/>
  </si>
  <si>
    <t>Ty Hurlburt</t>
    <phoneticPr fontId="4" type="noConversion"/>
  </si>
  <si>
    <t>Cortenal Shenfield</t>
  </si>
  <si>
    <t>Lucas Brown</t>
  </si>
  <si>
    <t>Jordyn Cornet</t>
  </si>
  <si>
    <t>One Beauty</t>
  </si>
  <si>
    <t>Fallon Nelson</t>
  </si>
  <si>
    <t>Kolby Sawley</t>
  </si>
  <si>
    <t>Mathea Sawley</t>
  </si>
  <si>
    <t>Matea Lloyd</t>
  </si>
  <si>
    <t>BC Equine</t>
  </si>
  <si>
    <t>Britnie Zur</t>
  </si>
  <si>
    <t>Jacky Lockhart</t>
  </si>
  <si>
    <t>Cody McGonigal</t>
  </si>
  <si>
    <t>Breakaway Roping</t>
  </si>
  <si>
    <t>PERFORMANCE</t>
  </si>
  <si>
    <t>SLACK</t>
    <phoneticPr fontId="0" type="noConversion"/>
  </si>
  <si>
    <t>Shyla Fuchs</t>
  </si>
  <si>
    <t>Karlee Bender</t>
  </si>
  <si>
    <t>Susie Gulick</t>
  </si>
  <si>
    <t>Jessica May</t>
  </si>
  <si>
    <t>Hope Skocdopole</t>
    <phoneticPr fontId="4" type="noConversion"/>
  </si>
  <si>
    <t>RDC</t>
    <phoneticPr fontId="4" type="noConversion"/>
  </si>
  <si>
    <t>Tieggan Rouleau</t>
    <phoneticPr fontId="4" type="noConversion"/>
  </si>
  <si>
    <t>UofL</t>
    <phoneticPr fontId="4" type="noConversion"/>
  </si>
  <si>
    <t>Maria Robinson</t>
  </si>
  <si>
    <t>Sydney Vandenberg</t>
  </si>
  <si>
    <t>Jazz Graham</t>
  </si>
  <si>
    <t>Toni Pickerell</t>
  </si>
  <si>
    <t>UofA</t>
  </si>
  <si>
    <t>Shaylee Sommerfeld</t>
  </si>
  <si>
    <t>Barrel Racing</t>
  </si>
  <si>
    <t>Performance</t>
  </si>
  <si>
    <t>Cheyenne Klepper</t>
  </si>
  <si>
    <t>Jacey Crossley</t>
  </si>
  <si>
    <t>Baylee Graham</t>
  </si>
  <si>
    <t>Baiie Guest</t>
    <phoneticPr fontId="4" type="noConversion"/>
  </si>
  <si>
    <t>UofS</t>
    <phoneticPr fontId="4" type="noConversion"/>
  </si>
  <si>
    <t>Jaycee Davidson</t>
  </si>
  <si>
    <t>Sasha Noval</t>
  </si>
  <si>
    <t>SAIT</t>
  </si>
  <si>
    <t>Vicki Kenworthy</t>
  </si>
  <si>
    <t>Kayla Kowalsky</t>
  </si>
  <si>
    <t>Nikki Vanderlee</t>
  </si>
  <si>
    <t>Tristin Bull</t>
  </si>
  <si>
    <t>Jordi Odney</t>
  </si>
  <si>
    <t>Abby Zur</t>
  </si>
  <si>
    <t>Sage Kindt</t>
  </si>
  <si>
    <t>Kennedy Nelson</t>
  </si>
  <si>
    <t>Jordan Ferguson</t>
  </si>
  <si>
    <t>Brooke Martine</t>
  </si>
  <si>
    <t>Lacey Barrass</t>
  </si>
  <si>
    <t>Goat Tying</t>
  </si>
  <si>
    <t>PERFORMACE</t>
  </si>
  <si>
    <t>Performacne</t>
  </si>
  <si>
    <t>Josey Millward</t>
  </si>
  <si>
    <t>Martina Holtkamp</t>
  </si>
  <si>
    <t>Natalie Walburger</t>
  </si>
  <si>
    <t>Lausanne Hillmuth</t>
  </si>
  <si>
    <t>Karlene Weltz</t>
  </si>
  <si>
    <t>Sydney VandenBerg</t>
  </si>
  <si>
    <t>Taylor Brown</t>
  </si>
  <si>
    <t>Mariah Rudolph</t>
  </si>
  <si>
    <t xml:space="preserve">Janlynn Walker </t>
  </si>
  <si>
    <t>Pole Bending</t>
  </si>
  <si>
    <t>Sunday PERF</t>
  </si>
  <si>
    <t>Quinn Hlus</t>
  </si>
  <si>
    <t>Cassie Eaton</t>
  </si>
  <si>
    <t>Cailey Schatz</t>
  </si>
  <si>
    <t>Jillian Hyde</t>
  </si>
  <si>
    <t>Casey-Ann Larsen</t>
  </si>
  <si>
    <t>Makayla Wowk</t>
  </si>
  <si>
    <t>UofS</t>
  </si>
  <si>
    <t>Kaci Heagy</t>
  </si>
  <si>
    <t>Ayla Paltzat</t>
    <phoneticPr fontId="4" type="noConversion"/>
  </si>
  <si>
    <t>Kayla Dueck</t>
  </si>
  <si>
    <t>Lilly Artemenko</t>
  </si>
  <si>
    <t>Hope Skocdopole</t>
    <phoneticPr fontId="4" type="noConversion"/>
  </si>
  <si>
    <t>Bareback</t>
  </si>
  <si>
    <t>Saturday</t>
  </si>
  <si>
    <t>Judge:</t>
  </si>
  <si>
    <t>Sunday</t>
  </si>
  <si>
    <t>Order</t>
  </si>
  <si>
    <t>Name</t>
  </si>
  <si>
    <t>School</t>
  </si>
  <si>
    <t>Stock</t>
  </si>
  <si>
    <t>Rider Score</t>
  </si>
  <si>
    <t>Stock Score</t>
  </si>
  <si>
    <t>Total</t>
  </si>
  <si>
    <t>Mason Helmeczi</t>
  </si>
  <si>
    <t>LLC</t>
  </si>
  <si>
    <t>Ryley Borris</t>
  </si>
  <si>
    <t>NAIT</t>
  </si>
  <si>
    <t>Chett Dietz</t>
  </si>
  <si>
    <t>Keifer Larson</t>
  </si>
  <si>
    <t>Saddle Bronc</t>
  </si>
  <si>
    <t>Kolby Wanchuk</t>
  </si>
  <si>
    <t>Kole Ashbacher</t>
  </si>
  <si>
    <t>UofL</t>
  </si>
  <si>
    <t>Jaydon Smith</t>
  </si>
  <si>
    <t>OLDS</t>
  </si>
  <si>
    <t>Brennn Watson</t>
    <phoneticPr fontId="4" type="noConversion"/>
  </si>
  <si>
    <t>RDC</t>
    <phoneticPr fontId="4" type="noConversion"/>
  </si>
  <si>
    <t>Tyrell Simpson</t>
  </si>
  <si>
    <t>Bull Riding</t>
  </si>
  <si>
    <t>JB Moen</t>
    <phoneticPr fontId="4" type="noConversion"/>
  </si>
  <si>
    <t>OLDS</t>
    <phoneticPr fontId="4" type="noConversion"/>
  </si>
  <si>
    <t>Tie Down Roping</t>
  </si>
  <si>
    <t>PERF</t>
  </si>
  <si>
    <t>SLACK</t>
  </si>
  <si>
    <t>Time</t>
  </si>
  <si>
    <t>Penalty</t>
  </si>
  <si>
    <t xml:space="preserve">Quinten Van Straten </t>
  </si>
  <si>
    <t>Grady Branden</t>
  </si>
  <si>
    <t>Maclin Anderson</t>
  </si>
  <si>
    <t xml:space="preserve">Darren Dublanko </t>
  </si>
  <si>
    <t>Dylan Knapp</t>
  </si>
  <si>
    <t>Ty Cahoon</t>
  </si>
  <si>
    <t xml:space="preserve">Kolby Wanchuk </t>
  </si>
  <si>
    <t>Darren Dublanko</t>
  </si>
  <si>
    <t>Tanner Kelly</t>
  </si>
  <si>
    <t>Ty Spady</t>
    <phoneticPr fontId="4" type="noConversion"/>
  </si>
  <si>
    <t>RDC</t>
    <phoneticPr fontId="4" type="noConversion"/>
  </si>
  <si>
    <t>Kaden Spady</t>
    <phoneticPr fontId="4" type="noConversion"/>
  </si>
  <si>
    <t>Terrance Vodon</t>
  </si>
  <si>
    <t>Cole Schmidt</t>
  </si>
  <si>
    <t>Steer Wrestling</t>
  </si>
  <si>
    <t>SLACK</t>
    <phoneticPr fontId="0" type="noConversion"/>
  </si>
  <si>
    <t>Ty Hurlburt</t>
  </si>
  <si>
    <t>LC</t>
  </si>
  <si>
    <t>Taylor Weinberger</t>
  </si>
  <si>
    <t>MRU</t>
  </si>
  <si>
    <t>Brennn Watson</t>
    <phoneticPr fontId="4" type="noConversion"/>
  </si>
  <si>
    <t>Ty Livingstone</t>
  </si>
  <si>
    <t>Brett Kampjes</t>
  </si>
  <si>
    <t>Wyatt Dillman</t>
    <phoneticPr fontId="4" type="noConversion"/>
  </si>
  <si>
    <t>Taylor Hays</t>
  </si>
  <si>
    <t>Klay Rowley</t>
  </si>
  <si>
    <t>RDC</t>
  </si>
  <si>
    <t>Team Roping</t>
  </si>
  <si>
    <t>Saturday PERF</t>
  </si>
  <si>
    <t>Sunday SLACK</t>
    <phoneticPr fontId="0" type="noConversion"/>
  </si>
  <si>
    <t>Header</t>
  </si>
  <si>
    <t>Heeler</t>
  </si>
  <si>
    <t>Kallie Dresanleau</t>
  </si>
  <si>
    <t>Luke Smith</t>
  </si>
  <si>
    <t>John Penner</t>
    <phoneticPr fontId="4" type="noConversion"/>
  </si>
  <si>
    <t>Ryden Koehler</t>
    <phoneticPr fontId="4" type="noConversion"/>
  </si>
  <si>
    <t>Hope Sckocdopole</t>
  </si>
  <si>
    <t>Brittainy Smith</t>
  </si>
  <si>
    <t xml:space="preserve">Grady Branden </t>
  </si>
  <si>
    <t xml:space="preserve">Aaron Miller </t>
  </si>
  <si>
    <t>Greg Kruger</t>
  </si>
  <si>
    <t>Tom Moore</t>
  </si>
  <si>
    <t>Caleb Mohl</t>
    <phoneticPr fontId="4" type="noConversion"/>
  </si>
  <si>
    <t>Colby Bowers</t>
    <phoneticPr fontId="4" type="noConversion"/>
  </si>
  <si>
    <t>UofA</t>
    <phoneticPr fontId="4" type="noConversion"/>
  </si>
  <si>
    <t>Tieggan Rouleau</t>
    <phoneticPr fontId="4" type="noConversion"/>
  </si>
  <si>
    <t>UofL</t>
    <phoneticPr fontId="4" type="noConversion"/>
  </si>
  <si>
    <t>Jase Lavallee</t>
    <phoneticPr fontId="4" type="noConversion"/>
  </si>
  <si>
    <t>SAIT</t>
    <phoneticPr fontId="4" type="noConversion"/>
  </si>
  <si>
    <t>Braiden Bach</t>
  </si>
  <si>
    <t>Kayla Williams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</si>
</sst>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0.000"/>
  </numFmts>
  <fonts count="15">
    <font>
      <sz val="10"/>
      <name val="Verdana"/>
    </font>
    <font>
      <sz val="8"/>
      <name val="Verdana"/>
    </font>
    <font>
      <b/>
      <i/>
      <u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63"/>
      <name val="Segoe U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indexed="6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</cellStyleXfs>
  <cellXfs count="213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/>
    <xf numFmtId="0" fontId="5" fillId="0" borderId="0" xfId="1" applyFont="1" applyAlignment="1"/>
    <xf numFmtId="0" fontId="3" fillId="0" borderId="2" xfId="1" applyBorder="1" applyAlignment="1">
      <alignment horizontal="center"/>
    </xf>
    <xf numFmtId="0" fontId="3" fillId="0" borderId="0" xfId="1" applyFill="1" applyBorder="1" applyAlignment="1"/>
    <xf numFmtId="0" fontId="4" fillId="0" borderId="0" xfId="1" applyFont="1" applyAlignment="1"/>
    <xf numFmtId="0" fontId="3" fillId="0" borderId="2" xfId="1" applyBorder="1" applyAlignment="1"/>
    <xf numFmtId="0" fontId="4" fillId="0" borderId="0" xfId="1" applyFont="1" applyAlignment="1">
      <alignment horizontal="center"/>
    </xf>
    <xf numFmtId="0" fontId="3" fillId="0" borderId="0" xfId="1" applyAlignment="1"/>
    <xf numFmtId="0" fontId="3" fillId="0" borderId="0" xfId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0" xfId="1" applyFill="1" applyBorder="1"/>
    <xf numFmtId="0" fontId="7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1" applyFill="1" applyBorder="1"/>
    <xf numFmtId="0" fontId="3" fillId="0" borderId="1" xfId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/>
    <xf numFmtId="0" fontId="5" fillId="0" borderId="0" xfId="2" applyFont="1"/>
    <xf numFmtId="0" fontId="3" fillId="0" borderId="2" xfId="2" applyBorder="1" applyAlignment="1"/>
    <xf numFmtId="0" fontId="3" fillId="0" borderId="2" xfId="2" applyBorder="1" applyAlignment="1">
      <alignment horizontal="center"/>
    </xf>
    <xf numFmtId="0" fontId="3" fillId="0" borderId="0" xfId="2" applyBorder="1" applyAlignment="1"/>
    <xf numFmtId="0" fontId="4" fillId="0" borderId="0" xfId="2" applyFont="1" applyAlignment="1">
      <alignment horizontal="center"/>
    </xf>
    <xf numFmtId="0" fontId="3" fillId="0" borderId="0" xfId="2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Border="1"/>
    <xf numFmtId="0" fontId="3" fillId="0" borderId="1" xfId="2" applyFill="1" applyBorder="1"/>
    <xf numFmtId="0" fontId="3" fillId="0" borderId="1" xfId="2" applyFill="1" applyBorder="1" applyAlignment="1">
      <alignment horizontal="center"/>
    </xf>
    <xf numFmtId="0" fontId="3" fillId="0" borderId="0" xfId="2" applyFill="1" applyBorder="1"/>
    <xf numFmtId="0" fontId="8" fillId="0" borderId="1" xfId="0" applyFont="1" applyBorder="1"/>
    <xf numFmtId="0" fontId="0" fillId="0" borderId="0" xfId="0" applyFill="1"/>
    <xf numFmtId="0" fontId="3" fillId="0" borderId="1" xfId="2" applyFont="1" applyFill="1" applyBorder="1"/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/>
    <xf numFmtId="0" fontId="5" fillId="0" borderId="0" xfId="3" applyFont="1"/>
    <xf numFmtId="0" fontId="3" fillId="0" borderId="2" xfId="3" applyBorder="1" applyAlignment="1">
      <alignment horizontal="center"/>
    </xf>
    <xf numFmtId="0" fontId="3" fillId="0" borderId="0" xfId="3" applyBorder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Border="1"/>
    <xf numFmtId="0" fontId="6" fillId="0" borderId="0" xfId="3" applyFont="1" applyBorder="1" applyAlignment="1">
      <alignment horizontal="center"/>
    </xf>
    <xf numFmtId="0" fontId="3" fillId="0" borderId="0" xfId="3" applyFill="1" applyBorder="1"/>
    <xf numFmtId="0" fontId="3" fillId="0" borderId="1" xfId="3" applyFont="1" applyFill="1" applyBorder="1"/>
    <xf numFmtId="0" fontId="3" fillId="0" borderId="1" xfId="3" applyFill="1" applyBorder="1"/>
    <xf numFmtId="0" fontId="3" fillId="0" borderId="1" xfId="3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64" fontId="2" fillId="0" borderId="0" xfId="4" applyNumberFormat="1" applyFont="1" applyAlignment="1">
      <alignment horizontal="center"/>
    </xf>
    <xf numFmtId="0" fontId="2" fillId="0" borderId="0" xfId="4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4" applyFont="1" applyAlignment="1"/>
    <xf numFmtId="0" fontId="4" fillId="0" borderId="0" xfId="4" applyFont="1" applyAlignment="1">
      <alignment horizontal="center"/>
    </xf>
    <xf numFmtId="0" fontId="3" fillId="0" borderId="0" xfId="4"/>
    <xf numFmtId="0" fontId="5" fillId="0" borderId="0" xfId="4" applyFont="1"/>
    <xf numFmtId="164" fontId="3" fillId="0" borderId="2" xfId="4" applyNumberFormat="1" applyBorder="1" applyAlignment="1">
      <alignment horizontal="center"/>
    </xf>
    <xf numFmtId="164" fontId="3" fillId="0" borderId="0" xfId="4" applyNumberForma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/>
    <xf numFmtId="164" fontId="6" fillId="0" borderId="0" xfId="4" applyNumberFormat="1" applyFont="1" applyAlignment="1">
      <alignment horizontal="center"/>
    </xf>
    <xf numFmtId="0" fontId="6" fillId="0" borderId="0" xfId="4" applyFont="1" applyBorder="1"/>
    <xf numFmtId="0" fontId="0" fillId="0" borderId="1" xfId="0" applyFont="1" applyBorder="1"/>
    <xf numFmtId="164" fontId="0" fillId="0" borderId="1" xfId="0" applyNumberFormat="1" applyBorder="1" applyAlignment="1">
      <alignment horizontal="center"/>
    </xf>
    <xf numFmtId="0" fontId="3" fillId="0" borderId="0" xfId="4" applyFill="1" applyBorder="1"/>
    <xf numFmtId="2" fontId="0" fillId="0" borderId="1" xfId="0" applyNumberFormat="1" applyBorder="1"/>
    <xf numFmtId="0" fontId="0" fillId="2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Fill="1" applyBorder="1"/>
    <xf numFmtId="164" fontId="10" fillId="0" borderId="1" xfId="0" applyNumberFormat="1" applyFont="1" applyFill="1" applyBorder="1" applyAlignment="1">
      <alignment horizontal="center"/>
    </xf>
    <xf numFmtId="0" fontId="11" fillId="0" borderId="1" xfId="4" applyFont="1" applyFill="1" applyBorder="1"/>
    <xf numFmtId="2" fontId="11" fillId="0" borderId="1" xfId="4" applyNumberFormat="1" applyFont="1" applyFill="1" applyBorder="1"/>
    <xf numFmtId="164" fontId="11" fillId="0" borderId="1" xfId="4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5" applyFont="1" applyAlignment="1">
      <alignment horizontal="center"/>
    </xf>
    <xf numFmtId="0" fontId="2" fillId="0" borderId="0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3" fillId="0" borderId="0" xfId="5"/>
    <xf numFmtId="0" fontId="5" fillId="0" borderId="0" xfId="5" applyFont="1"/>
    <xf numFmtId="0" fontId="3" fillId="0" borderId="2" xfId="5" applyBorder="1" applyAlignment="1">
      <alignment horizontal="center"/>
    </xf>
    <xf numFmtId="0" fontId="3" fillId="0" borderId="0" xfId="5" applyBorder="1" applyAlignment="1">
      <alignment horizontal="center"/>
    </xf>
    <xf numFmtId="0" fontId="2" fillId="0" borderId="0" xfId="5" applyFont="1" applyAlignment="1"/>
    <xf numFmtId="0" fontId="3" fillId="0" borderId="0" xfId="5" applyAlignment="1">
      <alignment horizontal="center"/>
    </xf>
    <xf numFmtId="0" fontId="3" fillId="0" borderId="0" xfId="5" applyBorder="1"/>
    <xf numFmtId="0" fontId="6" fillId="0" borderId="0" xfId="5" applyFont="1" applyAlignment="1">
      <alignment horizontal="center"/>
    </xf>
    <xf numFmtId="0" fontId="6" fillId="0" borderId="0" xfId="5" applyFont="1"/>
    <xf numFmtId="0" fontId="6" fillId="0" borderId="0" xfId="5" applyFont="1" applyBorder="1"/>
    <xf numFmtId="0" fontId="3" fillId="0" borderId="0" xfId="5" applyFill="1" applyBorder="1"/>
    <xf numFmtId="0" fontId="3" fillId="0" borderId="1" xfId="5" applyFill="1" applyBorder="1"/>
    <xf numFmtId="0" fontId="3" fillId="0" borderId="1" xfId="5" applyFont="1" applyFill="1" applyBorder="1"/>
    <xf numFmtId="0" fontId="3" fillId="0" borderId="1" xfId="5" applyFont="1" applyFill="1" applyBorder="1" applyAlignment="1">
      <alignment horizontal="center"/>
    </xf>
    <xf numFmtId="0" fontId="0" fillId="0" borderId="0" xfId="0" applyBorder="1"/>
    <xf numFmtId="0" fontId="2" fillId="0" borderId="0" xfId="6" applyFont="1" applyAlignment="1">
      <alignment horizontal="center"/>
    </xf>
    <xf numFmtId="164" fontId="2" fillId="0" borderId="0" xfId="6" applyNumberFormat="1" applyFont="1" applyAlignment="1">
      <alignment horizontal="center"/>
    </xf>
    <xf numFmtId="0" fontId="2" fillId="0" borderId="0" xfId="6" applyFont="1" applyBorder="1" applyAlignment="1">
      <alignment horizontal="center"/>
    </xf>
    <xf numFmtId="0" fontId="2" fillId="0" borderId="0" xfId="6" applyFont="1" applyAlignment="1">
      <alignment horizontal="center"/>
    </xf>
    <xf numFmtId="0" fontId="4" fillId="0" borderId="0" xfId="6" applyFont="1" applyAlignment="1">
      <alignment horizontal="center"/>
    </xf>
    <xf numFmtId="0" fontId="3" fillId="0" borderId="0" xfId="6"/>
    <xf numFmtId="0" fontId="5" fillId="0" borderId="0" xfId="6" applyFont="1"/>
    <xf numFmtId="0" fontId="3" fillId="0" borderId="2" xfId="6" applyBorder="1" applyAlignment="1">
      <alignment horizontal="center"/>
    </xf>
    <xf numFmtId="164" fontId="3" fillId="0" borderId="2" xfId="6" applyNumberFormat="1" applyBorder="1" applyAlignment="1">
      <alignment horizontal="center"/>
    </xf>
    <xf numFmtId="0" fontId="3" fillId="0" borderId="0" xfId="6" applyBorder="1" applyAlignment="1">
      <alignment horizontal="center"/>
    </xf>
    <xf numFmtId="0" fontId="3" fillId="0" borderId="2" xfId="6" applyBorder="1" applyAlignment="1"/>
    <xf numFmtId="0" fontId="2" fillId="0" borderId="0" xfId="6" applyFont="1" applyAlignment="1"/>
    <xf numFmtId="164" fontId="3" fillId="0" borderId="0" xfId="6" applyNumberFormat="1" applyAlignment="1">
      <alignment horizontal="center"/>
    </xf>
    <xf numFmtId="0" fontId="3" fillId="0" borderId="0" xfId="6" applyBorder="1"/>
    <xf numFmtId="0" fontId="6" fillId="0" borderId="0" xfId="6" applyFont="1" applyAlignment="1">
      <alignment horizontal="center"/>
    </xf>
    <xf numFmtId="0" fontId="12" fillId="0" borderId="0" xfId="6" applyFont="1"/>
    <xf numFmtId="0" fontId="6" fillId="0" borderId="0" xfId="6" applyFont="1"/>
    <xf numFmtId="164" fontId="6" fillId="0" borderId="0" xfId="6" applyNumberFormat="1" applyFont="1" applyAlignment="1">
      <alignment horizontal="center"/>
    </xf>
    <xf numFmtId="0" fontId="6" fillId="0" borderId="0" xfId="6" applyFont="1" applyBorder="1"/>
    <xf numFmtId="0" fontId="13" fillId="0" borderId="0" xfId="6" applyFont="1" applyFill="1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3" fillId="0" borderId="1" xfId="6" applyFill="1" applyBorder="1"/>
    <xf numFmtId="0" fontId="3" fillId="0" borderId="1" xfId="6" applyFont="1" applyFill="1" applyBorder="1"/>
    <xf numFmtId="0" fontId="3" fillId="0" borderId="1" xfId="7" applyFont="1" applyFill="1" applyBorder="1"/>
    <xf numFmtId="0" fontId="13" fillId="0" borderId="1" xfId="6" applyFont="1" applyFill="1" applyBorder="1"/>
    <xf numFmtId="164" fontId="13" fillId="0" borderId="1" xfId="6" applyNumberFormat="1" applyFont="1" applyFill="1" applyBorder="1" applyAlignment="1">
      <alignment horizontal="center"/>
    </xf>
    <xf numFmtId="0" fontId="2" fillId="0" borderId="0" xfId="8" applyFont="1" applyAlignment="1">
      <alignment horizontal="center"/>
    </xf>
    <xf numFmtId="0" fontId="4" fillId="0" borderId="0" xfId="8" applyFont="1" applyAlignment="1">
      <alignment horizontal="center"/>
    </xf>
    <xf numFmtId="0" fontId="3" fillId="0" borderId="0" xfId="8"/>
    <xf numFmtId="0" fontId="5" fillId="0" borderId="0" xfId="8" applyFont="1"/>
    <xf numFmtId="0" fontId="3" fillId="0" borderId="2" xfId="8" applyBorder="1" applyAlignment="1">
      <alignment horizontal="center"/>
    </xf>
    <xf numFmtId="0" fontId="6" fillId="0" borderId="0" xfId="8" applyFont="1" applyAlignment="1">
      <alignment horizontal="center"/>
    </xf>
    <xf numFmtId="0" fontId="6" fillId="0" borderId="0" xfId="8" applyFont="1"/>
    <xf numFmtId="0" fontId="6" fillId="0" borderId="0" xfId="8" applyFont="1" applyBorder="1"/>
    <xf numFmtId="0" fontId="3" fillId="0" borderId="1" xfId="8" applyFont="1" applyFill="1" applyBorder="1" applyAlignment="1">
      <alignment horizontal="center"/>
    </xf>
    <xf numFmtId="0" fontId="3" fillId="0" borderId="0" xfId="8" applyFill="1" applyBorder="1"/>
    <xf numFmtId="0" fontId="3" fillId="0" borderId="1" xfId="8" applyFill="1" applyBorder="1"/>
    <xf numFmtId="0" fontId="3" fillId="0" borderId="1" xfId="8" applyFont="1" applyFill="1" applyBorder="1"/>
    <xf numFmtId="0" fontId="3" fillId="0" borderId="1" xfId="8" applyFill="1" applyBorder="1" applyAlignment="1">
      <alignment horizontal="center"/>
    </xf>
    <xf numFmtId="0" fontId="0" fillId="0" borderId="1" xfId="0" applyFont="1" applyFill="1" applyBorder="1"/>
    <xf numFmtId="165" fontId="2" fillId="0" borderId="0" xfId="9" applyNumberFormat="1" applyFont="1" applyAlignment="1">
      <alignment horizontal="center"/>
    </xf>
    <xf numFmtId="0" fontId="2" fillId="0" borderId="0" xfId="9" applyFont="1" applyBorder="1" applyAlignment="1">
      <alignment horizontal="center"/>
    </xf>
    <xf numFmtId="0" fontId="2" fillId="0" borderId="0" xfId="9" applyFont="1" applyAlignment="1">
      <alignment horizontal="center"/>
    </xf>
    <xf numFmtId="0" fontId="4" fillId="0" borderId="0" xfId="9" applyFont="1" applyAlignment="1">
      <alignment horizontal="center"/>
    </xf>
    <xf numFmtId="0" fontId="5" fillId="0" borderId="0" xfId="9" applyFont="1"/>
    <xf numFmtId="0" fontId="3" fillId="0" borderId="2" xfId="9" applyBorder="1" applyAlignment="1">
      <alignment horizontal="center"/>
    </xf>
    <xf numFmtId="165" fontId="3" fillId="0" borderId="2" xfId="9" applyNumberFormat="1" applyBorder="1" applyAlignment="1">
      <alignment horizontal="center"/>
    </xf>
    <xf numFmtId="0" fontId="3" fillId="0" borderId="0" xfId="9" applyBorder="1" applyAlignment="1">
      <alignment horizontal="center"/>
    </xf>
    <xf numFmtId="0" fontId="4" fillId="0" borderId="0" xfId="9" applyFont="1" applyBorder="1" applyAlignment="1">
      <alignment horizontal="center"/>
    </xf>
    <xf numFmtId="0" fontId="4" fillId="0" borderId="0" xfId="9" applyFont="1" applyAlignment="1"/>
    <xf numFmtId="0" fontId="6" fillId="0" borderId="0" xfId="9" applyFont="1" applyAlignment="1">
      <alignment horizontal="center"/>
    </xf>
    <xf numFmtId="0" fontId="6" fillId="0" borderId="0" xfId="9" applyFont="1"/>
    <xf numFmtId="0" fontId="3" fillId="0" borderId="0" xfId="9"/>
    <xf numFmtId="165" fontId="3" fillId="0" borderId="0" xfId="9" applyNumberFormat="1"/>
    <xf numFmtId="0" fontId="3" fillId="0" borderId="0" xfId="9" applyBorder="1"/>
    <xf numFmtId="165" fontId="0" fillId="2" borderId="1" xfId="0" applyNumberFormat="1" applyFill="1" applyBorder="1"/>
    <xf numFmtId="0" fontId="3" fillId="2" borderId="0" xfId="9" applyFill="1" applyBorder="1"/>
    <xf numFmtId="0" fontId="9" fillId="2" borderId="1" xfId="10" applyFill="1" applyBorder="1"/>
    <xf numFmtId="165" fontId="9" fillId="2" borderId="1" xfId="10" applyNumberForma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165" fontId="0" fillId="0" borderId="1" xfId="0" applyNumberFormat="1" applyBorder="1"/>
    <xf numFmtId="0" fontId="3" fillId="0" borderId="0" xfId="9" applyFont="1" applyFill="1" applyBorder="1"/>
    <xf numFmtId="0" fontId="13" fillId="0" borderId="1" xfId="0" applyFont="1" applyBorder="1"/>
    <xf numFmtId="0" fontId="3" fillId="2" borderId="1" xfId="9" applyFill="1" applyBorder="1"/>
    <xf numFmtId="165" fontId="3" fillId="2" borderId="1" xfId="9" applyNumberFormat="1" applyFill="1" applyBorder="1"/>
    <xf numFmtId="0" fontId="3" fillId="0" borderId="0" xfId="9" applyFill="1" applyBorder="1"/>
    <xf numFmtId="0" fontId="14" fillId="0" borderId="1" xfId="0" applyFont="1" applyBorder="1"/>
    <xf numFmtId="165" fontId="0" fillId="0" borderId="1" xfId="0" applyNumberFormat="1" applyFill="1" applyBorder="1"/>
    <xf numFmtId="0" fontId="2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0" fontId="5" fillId="0" borderId="0" xfId="7" applyFont="1"/>
    <xf numFmtId="0" fontId="3" fillId="0" borderId="2" xfId="7" applyBorder="1" applyAlignment="1"/>
    <xf numFmtId="0" fontId="0" fillId="0" borderId="2" xfId="0" applyBorder="1"/>
    <xf numFmtId="0" fontId="2" fillId="0" borderId="0" xfId="7" applyFont="1" applyAlignment="1"/>
    <xf numFmtId="0" fontId="2" fillId="0" borderId="0" xfId="7" applyFont="1" applyAlignment="1">
      <alignment horizontal="center"/>
    </xf>
    <xf numFmtId="0" fontId="2" fillId="0" borderId="0" xfId="7" applyFont="1" applyBorder="1" applyAlignment="1">
      <alignment horizontal="center"/>
    </xf>
    <xf numFmtId="0" fontId="6" fillId="0" borderId="0" xfId="7" applyFont="1" applyAlignment="1">
      <alignment horizontal="center"/>
    </xf>
    <xf numFmtId="0" fontId="6" fillId="0" borderId="0" xfId="7" applyFont="1"/>
    <xf numFmtId="0" fontId="3" fillId="0" borderId="0" xfId="7"/>
    <xf numFmtId="0" fontId="3" fillId="0" borderId="3" xfId="7" applyBorder="1"/>
    <xf numFmtId="0" fontId="6" fillId="0" borderId="0" xfId="7" applyFont="1" applyBorder="1" applyAlignment="1">
      <alignment horizontal="center"/>
    </xf>
    <xf numFmtId="2" fontId="9" fillId="0" borderId="1" xfId="11" applyNumberFormat="1" applyFill="1" applyBorder="1"/>
    <xf numFmtId="0" fontId="9" fillId="0" borderId="1" xfId="11" applyFill="1" applyBorder="1"/>
    <xf numFmtId="2" fontId="3" fillId="0" borderId="1" xfId="7" applyNumberFormat="1" applyBorder="1"/>
    <xf numFmtId="0" fontId="3" fillId="0" borderId="0" xfId="7" applyFill="1" applyBorder="1"/>
    <xf numFmtId="2" fontId="3" fillId="0" borderId="1" xfId="7" applyNumberFormat="1" applyFill="1" applyBorder="1"/>
    <xf numFmtId="2" fontId="9" fillId="0" borderId="1" xfId="11" applyNumberFormat="1" applyFont="1" applyFill="1" applyBorder="1"/>
    <xf numFmtId="0" fontId="3" fillId="0" borderId="1" xfId="7" applyFill="1" applyBorder="1"/>
    <xf numFmtId="0" fontId="2" fillId="0" borderId="0" xfId="7" applyFont="1" applyFill="1" applyAlignment="1">
      <alignment horizontal="center"/>
    </xf>
    <xf numFmtId="0" fontId="2" fillId="0" borderId="0" xfId="7" applyFont="1" applyFill="1" applyAlignment="1"/>
    <xf numFmtId="2" fontId="0" fillId="0" borderId="1" xfId="0" applyNumberFormat="1" applyFill="1" applyBorder="1"/>
    <xf numFmtId="0" fontId="2" fillId="0" borderId="0" xfId="7" applyFont="1" applyFill="1" applyBorder="1" applyAlignment="1">
      <alignment horizontal="center"/>
    </xf>
    <xf numFmtId="0" fontId="3" fillId="2" borderId="1" xfId="7" applyFont="1" applyFill="1" applyBorder="1"/>
    <xf numFmtId="165" fontId="9" fillId="2" borderId="1" xfId="11" applyNumberFormat="1" applyFont="1" applyFill="1" applyBorder="1"/>
    <xf numFmtId="165" fontId="9" fillId="0" borderId="1" xfId="11" applyNumberFormat="1" applyFill="1" applyBorder="1"/>
    <xf numFmtId="0" fontId="9" fillId="2" borderId="1" xfId="11" applyFont="1" applyFill="1" applyBorder="1"/>
    <xf numFmtId="0" fontId="9" fillId="2" borderId="1" xfId="11" applyFill="1" applyBorder="1"/>
    <xf numFmtId="165" fontId="9" fillId="2" borderId="1" xfId="11" applyNumberFormat="1" applyFill="1" applyBorder="1"/>
    <xf numFmtId="0" fontId="3" fillId="2" borderId="1" xfId="7" applyFill="1" applyBorder="1"/>
    <xf numFmtId="0" fontId="9" fillId="2" borderId="1" xfId="0" applyFont="1" applyFill="1" applyBorder="1"/>
    <xf numFmtId="165" fontId="9" fillId="0" borderId="1" xfId="11" applyNumberFormat="1" applyFont="1" applyFill="1" applyBorder="1"/>
    <xf numFmtId="0" fontId="9" fillId="0" borderId="0" xfId="11" applyFill="1" applyBorder="1"/>
  </cellXfs>
  <cellStyles count="12">
    <cellStyle name="Normal" xfId="0" builtinId="0"/>
    <cellStyle name="Normal 12_Barrels" xfId="9"/>
    <cellStyle name="Normal 13_Sheet1" xfId="7"/>
    <cellStyle name="Normal 2" xfId="1"/>
    <cellStyle name="Normal 3" xfId="2"/>
    <cellStyle name="Normal 4" xfId="3"/>
    <cellStyle name="Normal 6" xfId="4"/>
    <cellStyle name="Normal 7" xfId="5"/>
    <cellStyle name="Normal 8" xfId="6"/>
    <cellStyle name="Normal 9" xfId="8"/>
    <cellStyle name="Normal_Sheet1_1" xfId="11"/>
    <cellStyle name="Normal_Sheet2" xfId="1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9"/>
  <sheetViews>
    <sheetView workbookViewId="0">
      <selection sqref="A1:O9"/>
    </sheetView>
  </sheetViews>
  <sheetFormatPr baseColWidth="10" defaultRowHeight="13"/>
  <sheetData>
    <row r="1" spans="1:15" ht="15">
      <c r="A1" s="1" t="s">
        <v>85</v>
      </c>
      <c r="B1" s="1"/>
      <c r="C1" s="1"/>
      <c r="D1" s="1"/>
      <c r="E1" s="1"/>
      <c r="F1" s="1"/>
      <c r="G1" s="1"/>
      <c r="I1" s="1" t="s">
        <v>85</v>
      </c>
      <c r="J1" s="1"/>
      <c r="K1" s="1"/>
      <c r="L1" s="1"/>
      <c r="M1" s="1"/>
      <c r="N1" s="1"/>
      <c r="O1" s="1"/>
    </row>
    <row r="2" spans="1:15" ht="15">
      <c r="A2" s="2" t="s">
        <v>86</v>
      </c>
      <c r="B2" s="2"/>
      <c r="C2" s="2"/>
      <c r="D2" s="3"/>
      <c r="E2" s="4" t="s">
        <v>87</v>
      </c>
      <c r="F2" s="5"/>
      <c r="G2" s="5"/>
      <c r="H2" s="6"/>
      <c r="I2" s="7" t="s">
        <v>88</v>
      </c>
      <c r="J2" s="7"/>
      <c r="K2" s="7"/>
      <c r="L2" s="3"/>
      <c r="M2" s="4" t="s">
        <v>87</v>
      </c>
      <c r="N2" s="8"/>
      <c r="O2" s="8"/>
    </row>
    <row r="3" spans="1:15" ht="15">
      <c r="A3" s="9"/>
      <c r="B3" s="9"/>
      <c r="C3" s="9"/>
      <c r="D3" s="3"/>
      <c r="E3" s="10"/>
      <c r="F3" s="11"/>
      <c r="G3" s="11"/>
      <c r="H3" s="11"/>
      <c r="I3" s="9"/>
      <c r="J3" s="9"/>
      <c r="K3" s="9"/>
      <c r="L3" s="3"/>
      <c r="M3" s="10"/>
      <c r="N3" s="11"/>
      <c r="O3" s="11"/>
    </row>
    <row r="4" spans="1:15">
      <c r="A4" s="12" t="s">
        <v>89</v>
      </c>
      <c r="B4" s="13" t="s">
        <v>90</v>
      </c>
      <c r="C4" s="13" t="s">
        <v>91</v>
      </c>
      <c r="D4" s="13" t="s">
        <v>92</v>
      </c>
      <c r="E4" s="13" t="s">
        <v>93</v>
      </c>
      <c r="F4" s="13" t="s">
        <v>94</v>
      </c>
      <c r="G4" s="12" t="s">
        <v>95</v>
      </c>
      <c r="H4" s="14"/>
      <c r="I4" s="12" t="s">
        <v>89</v>
      </c>
      <c r="J4" s="13" t="s">
        <v>90</v>
      </c>
      <c r="K4" s="13" t="s">
        <v>91</v>
      </c>
      <c r="L4" s="13" t="s">
        <v>92</v>
      </c>
      <c r="M4" s="13" t="s">
        <v>93</v>
      </c>
      <c r="N4" s="13" t="s">
        <v>94</v>
      </c>
      <c r="O4" s="14" t="s">
        <v>95</v>
      </c>
    </row>
    <row r="5" spans="1:15">
      <c r="A5" s="15">
        <v>1</v>
      </c>
      <c r="B5" s="16" t="s">
        <v>96</v>
      </c>
      <c r="C5" s="15" t="s">
        <v>97</v>
      </c>
      <c r="D5" s="17"/>
      <c r="E5" s="18"/>
      <c r="F5" s="18"/>
      <c r="G5" s="19">
        <v>74</v>
      </c>
      <c r="H5" s="20"/>
      <c r="I5" s="15">
        <v>1</v>
      </c>
      <c r="J5" s="15" t="s">
        <v>98</v>
      </c>
      <c r="K5" s="15" t="s">
        <v>99</v>
      </c>
      <c r="L5" s="21"/>
      <c r="M5" s="17"/>
      <c r="N5" s="17"/>
      <c r="O5" s="22">
        <v>74</v>
      </c>
    </row>
    <row r="6" spans="1:15">
      <c r="A6" s="15">
        <v>2</v>
      </c>
      <c r="B6" s="15" t="s">
        <v>98</v>
      </c>
      <c r="C6" s="15" t="s">
        <v>99</v>
      </c>
      <c r="D6" s="17"/>
      <c r="E6" s="17"/>
      <c r="F6" s="17"/>
      <c r="G6" s="22">
        <v>70</v>
      </c>
      <c r="H6" s="20"/>
      <c r="I6" s="15">
        <v>2</v>
      </c>
      <c r="J6" s="16" t="s">
        <v>96</v>
      </c>
      <c r="K6" s="15" t="s">
        <v>97</v>
      </c>
      <c r="L6" s="17"/>
      <c r="M6" s="17"/>
      <c r="N6" s="17"/>
      <c r="O6" s="22">
        <v>70</v>
      </c>
    </row>
    <row r="7" spans="1:15">
      <c r="A7" s="15">
        <v>3</v>
      </c>
      <c r="B7" s="16" t="s">
        <v>100</v>
      </c>
      <c r="C7" s="15" t="s">
        <v>97</v>
      </c>
      <c r="D7" s="17"/>
      <c r="E7" s="23"/>
      <c r="F7" s="23"/>
      <c r="G7" s="24">
        <v>65</v>
      </c>
      <c r="H7" s="25"/>
      <c r="I7" s="15">
        <v>3</v>
      </c>
      <c r="J7" s="16" t="s">
        <v>100</v>
      </c>
      <c r="K7" s="15" t="s">
        <v>97</v>
      </c>
      <c r="L7" s="17"/>
      <c r="M7" s="23"/>
      <c r="N7" s="23"/>
      <c r="O7" s="24">
        <v>67</v>
      </c>
    </row>
    <row r="8" spans="1:15">
      <c r="A8" s="17">
        <v>4</v>
      </c>
      <c r="B8" s="15"/>
      <c r="C8" s="15"/>
      <c r="D8" s="17"/>
      <c r="E8" s="17"/>
      <c r="F8" s="17"/>
      <c r="G8" s="22"/>
      <c r="H8" s="25"/>
      <c r="I8" s="17">
        <v>4</v>
      </c>
      <c r="J8" s="15" t="s">
        <v>101</v>
      </c>
      <c r="K8" s="15" t="s">
        <v>97</v>
      </c>
      <c r="L8" s="17"/>
      <c r="M8" s="18"/>
      <c r="N8" s="18"/>
      <c r="O8" s="19">
        <v>59</v>
      </c>
    </row>
    <row r="9" spans="1:15">
      <c r="A9" s="15"/>
      <c r="G9" s="26"/>
      <c r="I9" s="27"/>
      <c r="J9" s="15"/>
      <c r="K9" s="15"/>
      <c r="L9" s="17"/>
      <c r="M9" s="17"/>
      <c r="N9" s="17"/>
      <c r="O9" s="22"/>
    </row>
  </sheetData>
  <mergeCells count="4">
    <mergeCell ref="A1:G1"/>
    <mergeCell ref="I1:O1"/>
    <mergeCell ref="A2:C2"/>
    <mergeCell ref="F2:G2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M20"/>
  <sheetViews>
    <sheetView tabSelected="1" workbookViewId="0">
      <selection activeCell="F28" sqref="F28"/>
    </sheetView>
  </sheetViews>
  <sheetFormatPr baseColWidth="10" defaultRowHeight="13"/>
  <sheetData>
    <row r="2" spans="1:13" ht="15">
      <c r="A2" s="179" t="s">
        <v>71</v>
      </c>
      <c r="B2" s="179"/>
      <c r="C2" s="179"/>
      <c r="D2" s="179"/>
      <c r="E2" s="179"/>
      <c r="F2" s="179"/>
      <c r="G2" s="179"/>
      <c r="H2" s="179" t="s">
        <v>71</v>
      </c>
      <c r="I2" s="179"/>
      <c r="J2" s="179"/>
      <c r="K2" s="179"/>
      <c r="L2" s="179"/>
      <c r="M2" s="184"/>
    </row>
    <row r="3" spans="1:13" ht="15">
      <c r="A3" s="180" t="s">
        <v>147</v>
      </c>
      <c r="B3" s="180"/>
      <c r="C3" s="180"/>
      <c r="D3" s="181" t="s">
        <v>87</v>
      </c>
      <c r="E3" s="182"/>
      <c r="F3" s="182"/>
      <c r="H3" s="180" t="s">
        <v>72</v>
      </c>
      <c r="I3" s="180"/>
      <c r="J3" s="180"/>
      <c r="K3" s="181" t="s">
        <v>87</v>
      </c>
      <c r="L3" s="182"/>
      <c r="M3" s="182"/>
    </row>
    <row r="4" spans="1:13" ht="15">
      <c r="A4" s="185"/>
      <c r="B4" s="185"/>
      <c r="C4" s="185"/>
      <c r="D4" s="185"/>
      <c r="E4" s="185"/>
      <c r="F4" s="185"/>
      <c r="G4" s="185"/>
      <c r="H4" s="186"/>
      <c r="I4" s="185"/>
      <c r="J4" s="185"/>
      <c r="K4" s="185"/>
      <c r="L4" s="185"/>
      <c r="M4" s="185"/>
    </row>
    <row r="5" spans="1:13">
      <c r="A5" s="187" t="s">
        <v>89</v>
      </c>
      <c r="B5" s="188" t="s">
        <v>90</v>
      </c>
      <c r="C5" s="188" t="s">
        <v>91</v>
      </c>
      <c r="D5" s="189" t="s">
        <v>117</v>
      </c>
      <c r="E5" s="189" t="s">
        <v>118</v>
      </c>
      <c r="F5" s="190" t="s">
        <v>95</v>
      </c>
      <c r="H5" s="191" t="s">
        <v>89</v>
      </c>
      <c r="I5" s="188" t="s">
        <v>90</v>
      </c>
      <c r="J5" s="188" t="s">
        <v>91</v>
      </c>
      <c r="K5" s="189" t="s">
        <v>117</v>
      </c>
      <c r="L5" s="189" t="s">
        <v>118</v>
      </c>
      <c r="M5" s="190" t="s">
        <v>95</v>
      </c>
    </row>
    <row r="6" spans="1:13" ht="14">
      <c r="A6" s="15">
        <v>1</v>
      </c>
      <c r="B6" s="16" t="s">
        <v>73</v>
      </c>
      <c r="C6" s="15" t="s">
        <v>97</v>
      </c>
      <c r="D6" s="203"/>
      <c r="E6" s="203"/>
      <c r="F6" s="204">
        <v>21.556000000000001</v>
      </c>
      <c r="G6" s="195"/>
      <c r="H6" s="15">
        <v>1</v>
      </c>
      <c r="I6" s="16" t="s">
        <v>74</v>
      </c>
      <c r="J6" s="15" t="s">
        <v>97</v>
      </c>
      <c r="K6" s="165">
        <f>M6</f>
        <v>22.504000000000001</v>
      </c>
      <c r="L6" s="16"/>
      <c r="M6" s="204">
        <v>22.504000000000001</v>
      </c>
    </row>
    <row r="7" spans="1:13" ht="14">
      <c r="A7" s="15">
        <f>A6+1</f>
        <v>2</v>
      </c>
      <c r="B7" s="15" t="s">
        <v>18</v>
      </c>
      <c r="C7" s="15" t="s">
        <v>107</v>
      </c>
      <c r="D7" s="17"/>
      <c r="E7" s="17"/>
      <c r="F7" s="205">
        <v>21.747</v>
      </c>
      <c r="G7" s="195"/>
      <c r="H7" s="15">
        <f>H6+1</f>
        <v>2</v>
      </c>
      <c r="I7" s="16" t="s">
        <v>53</v>
      </c>
      <c r="J7" s="15" t="s">
        <v>97</v>
      </c>
      <c r="K7" s="165">
        <f t="shared" ref="K7:K14" si="0">M7</f>
        <v>22.518999999999998</v>
      </c>
      <c r="L7" s="15"/>
      <c r="M7" s="205">
        <v>22.518999999999998</v>
      </c>
    </row>
    <row r="8" spans="1:13" ht="14">
      <c r="A8" s="15">
        <f t="shared" ref="A8:A15" si="1">A7+1</f>
        <v>3</v>
      </c>
      <c r="B8" s="15" t="s">
        <v>75</v>
      </c>
      <c r="C8" s="15" t="s">
        <v>136</v>
      </c>
      <c r="D8" s="206"/>
      <c r="E8" s="206"/>
      <c r="F8" s="204">
        <v>22.352</v>
      </c>
      <c r="G8" s="195"/>
      <c r="H8" s="15">
        <f t="shared" ref="H8:H20" si="2">H7+1</f>
        <v>3</v>
      </c>
      <c r="I8" s="16" t="s">
        <v>56</v>
      </c>
      <c r="J8" s="15" t="s">
        <v>97</v>
      </c>
      <c r="K8" s="165">
        <f t="shared" si="0"/>
        <v>22.765999999999998</v>
      </c>
      <c r="L8" s="15"/>
      <c r="M8" s="205">
        <v>22.765999999999998</v>
      </c>
    </row>
    <row r="9" spans="1:13" ht="14">
      <c r="A9" s="15">
        <f t="shared" si="1"/>
        <v>4</v>
      </c>
      <c r="B9" s="15" t="s">
        <v>37</v>
      </c>
      <c r="C9" s="15" t="s">
        <v>136</v>
      </c>
      <c r="D9" s="17"/>
      <c r="E9" s="17"/>
      <c r="F9" s="205">
        <v>22.370999999999999</v>
      </c>
      <c r="G9" s="195"/>
      <c r="H9" s="15">
        <f t="shared" si="2"/>
        <v>4</v>
      </c>
      <c r="I9" s="15" t="s">
        <v>76</v>
      </c>
      <c r="J9" s="15" t="s">
        <v>107</v>
      </c>
      <c r="K9" s="165">
        <f t="shared" si="0"/>
        <v>23.161999999999999</v>
      </c>
      <c r="L9" s="15"/>
      <c r="M9" s="205">
        <v>23.161999999999999</v>
      </c>
    </row>
    <row r="10" spans="1:13" ht="14">
      <c r="A10" s="15">
        <f t="shared" si="1"/>
        <v>5</v>
      </c>
      <c r="B10" s="15" t="s">
        <v>35</v>
      </c>
      <c r="C10" s="15" t="s">
        <v>36</v>
      </c>
      <c r="D10" s="15"/>
      <c r="E10" s="15"/>
      <c r="F10" s="15">
        <v>22.437000000000001</v>
      </c>
      <c r="G10" s="195"/>
      <c r="H10" s="15">
        <f t="shared" si="2"/>
        <v>5</v>
      </c>
      <c r="I10" s="15" t="s">
        <v>77</v>
      </c>
      <c r="J10" s="15" t="s">
        <v>99</v>
      </c>
      <c r="K10" s="165">
        <f t="shared" si="0"/>
        <v>23.358000000000001</v>
      </c>
      <c r="L10" s="15"/>
      <c r="M10" s="205">
        <v>23.358000000000001</v>
      </c>
    </row>
    <row r="11" spans="1:13" ht="14">
      <c r="A11" s="15">
        <f t="shared" si="1"/>
        <v>6</v>
      </c>
      <c r="B11" s="15" t="s">
        <v>78</v>
      </c>
      <c r="C11" s="15" t="s">
        <v>79</v>
      </c>
      <c r="D11" s="193"/>
      <c r="E11" s="193"/>
      <c r="F11" s="205">
        <v>22.483000000000001</v>
      </c>
      <c r="G11" s="195"/>
      <c r="H11" s="15">
        <f t="shared" si="2"/>
        <v>6</v>
      </c>
      <c r="I11" s="15" t="s">
        <v>15</v>
      </c>
      <c r="J11" s="15" t="s">
        <v>145</v>
      </c>
      <c r="K11" s="165">
        <f t="shared" si="0"/>
        <v>23.402000000000001</v>
      </c>
      <c r="L11" s="15"/>
      <c r="M11" s="205">
        <v>23.402000000000001</v>
      </c>
    </row>
    <row r="12" spans="1:13" ht="14">
      <c r="A12" s="15">
        <f t="shared" si="1"/>
        <v>7</v>
      </c>
      <c r="B12" s="15" t="s">
        <v>49</v>
      </c>
      <c r="C12" s="15" t="s">
        <v>36</v>
      </c>
      <c r="D12" s="193"/>
      <c r="E12" s="193"/>
      <c r="F12" s="205">
        <v>22.626000000000001</v>
      </c>
      <c r="G12" s="195"/>
      <c r="H12" s="15">
        <f t="shared" si="2"/>
        <v>7</v>
      </c>
      <c r="I12" s="15" t="s">
        <v>24</v>
      </c>
      <c r="J12" s="15" t="s">
        <v>17</v>
      </c>
      <c r="K12" s="165">
        <f t="shared" si="0"/>
        <v>23.564</v>
      </c>
      <c r="L12" s="207"/>
      <c r="M12" s="208">
        <v>23.564</v>
      </c>
    </row>
    <row r="13" spans="1:13" ht="14">
      <c r="A13" s="15">
        <f t="shared" si="1"/>
        <v>8</v>
      </c>
      <c r="B13" s="16" t="s">
        <v>56</v>
      </c>
      <c r="C13" s="15" t="s">
        <v>97</v>
      </c>
      <c r="D13" s="193"/>
      <c r="E13" s="193"/>
      <c r="F13" s="205">
        <v>22.809000000000001</v>
      </c>
      <c r="G13" s="195"/>
      <c r="H13" s="15">
        <f t="shared" si="2"/>
        <v>8</v>
      </c>
      <c r="I13" s="16" t="s">
        <v>80</v>
      </c>
      <c r="J13" s="15" t="s">
        <v>97</v>
      </c>
      <c r="K13" s="165">
        <f t="shared" si="0"/>
        <v>23.564</v>
      </c>
      <c r="L13" s="16"/>
      <c r="M13" s="208">
        <v>23.564</v>
      </c>
    </row>
    <row r="14" spans="1:13" ht="14">
      <c r="A14" s="15">
        <f t="shared" si="1"/>
        <v>9</v>
      </c>
      <c r="B14" s="15" t="s">
        <v>76</v>
      </c>
      <c r="C14" s="15" t="s">
        <v>107</v>
      </c>
      <c r="D14" s="207"/>
      <c r="E14" s="207"/>
      <c r="F14" s="204">
        <v>23.009</v>
      </c>
      <c r="G14" s="195"/>
      <c r="H14" s="15">
        <f t="shared" si="2"/>
        <v>9</v>
      </c>
      <c r="I14" s="15" t="s">
        <v>81</v>
      </c>
      <c r="J14" s="15" t="s">
        <v>129</v>
      </c>
      <c r="K14" s="165">
        <f t="shared" si="0"/>
        <v>23.93</v>
      </c>
      <c r="L14" s="15"/>
      <c r="M14" s="205">
        <v>23.93</v>
      </c>
    </row>
    <row r="15" spans="1:13" ht="14">
      <c r="A15" s="15">
        <f t="shared" si="1"/>
        <v>10</v>
      </c>
      <c r="B15" s="15" t="s">
        <v>77</v>
      </c>
      <c r="C15" s="15" t="s">
        <v>99</v>
      </c>
      <c r="D15" s="209"/>
      <c r="E15" s="209"/>
      <c r="F15" s="204">
        <v>23.021999999999998</v>
      </c>
      <c r="G15" s="195"/>
      <c r="H15" s="15">
        <f t="shared" si="2"/>
        <v>10</v>
      </c>
      <c r="I15" s="16" t="s">
        <v>66</v>
      </c>
      <c r="J15" s="15" t="s">
        <v>97</v>
      </c>
      <c r="K15" s="171">
        <f t="shared" ref="K15:K20" si="3">M15-L15</f>
        <v>21.206</v>
      </c>
      <c r="L15" s="15">
        <v>5</v>
      </c>
      <c r="M15" s="205">
        <v>26.206</v>
      </c>
    </row>
    <row r="16" spans="1:13" ht="14">
      <c r="A16" s="15">
        <v>11</v>
      </c>
      <c r="B16" s="15" t="s">
        <v>82</v>
      </c>
      <c r="C16" s="15" t="s">
        <v>145</v>
      </c>
      <c r="D16" s="15"/>
      <c r="E16" s="15"/>
      <c r="F16" s="15">
        <v>23.058</v>
      </c>
      <c r="H16" s="15">
        <f t="shared" si="2"/>
        <v>11</v>
      </c>
      <c r="I16" s="15" t="s">
        <v>37</v>
      </c>
      <c r="J16" s="15" t="s">
        <v>136</v>
      </c>
      <c r="K16" s="171">
        <f t="shared" si="3"/>
        <v>21.581</v>
      </c>
      <c r="L16" s="15">
        <v>5</v>
      </c>
      <c r="M16" s="205">
        <v>26.581</v>
      </c>
    </row>
    <row r="17" spans="1:13" ht="14">
      <c r="A17" s="15">
        <f>A16+1</f>
        <v>12</v>
      </c>
      <c r="B17" s="16" t="s">
        <v>53</v>
      </c>
      <c r="C17" s="15" t="s">
        <v>97</v>
      </c>
      <c r="D17" s="133"/>
      <c r="E17" s="133"/>
      <c r="F17" s="205">
        <v>23.29</v>
      </c>
      <c r="H17" s="15">
        <f t="shared" si="2"/>
        <v>12</v>
      </c>
      <c r="I17" s="16" t="s">
        <v>73</v>
      </c>
      <c r="J17" s="15" t="s">
        <v>97</v>
      </c>
      <c r="K17" s="171">
        <f t="shared" si="3"/>
        <v>21.582000000000001</v>
      </c>
      <c r="L17" s="15">
        <v>5</v>
      </c>
      <c r="M17" s="205">
        <v>26.582000000000001</v>
      </c>
    </row>
    <row r="18" spans="1:13" ht="14">
      <c r="A18" s="15">
        <f>A17+1</f>
        <v>13</v>
      </c>
      <c r="B18" s="15" t="s">
        <v>45</v>
      </c>
      <c r="C18" s="15" t="s">
        <v>145</v>
      </c>
      <c r="D18" s="210"/>
      <c r="E18" s="210"/>
      <c r="F18" s="204">
        <v>23.347999999999999</v>
      </c>
      <c r="H18" s="15">
        <f t="shared" si="2"/>
        <v>13</v>
      </c>
      <c r="I18" s="16" t="s">
        <v>83</v>
      </c>
      <c r="J18" s="15" t="s">
        <v>97</v>
      </c>
      <c r="K18" s="171">
        <f t="shared" si="3"/>
        <v>21.61</v>
      </c>
      <c r="L18" s="17">
        <v>5</v>
      </c>
      <c r="M18" s="211">
        <v>26.61</v>
      </c>
    </row>
    <row r="19" spans="1:13" ht="14">
      <c r="A19" s="15">
        <f>A18+1</f>
        <v>14</v>
      </c>
      <c r="B19" s="16" t="s">
        <v>80</v>
      </c>
      <c r="C19" s="15" t="s">
        <v>97</v>
      </c>
      <c r="D19" s="198"/>
      <c r="E19" s="198"/>
      <c r="F19" s="205">
        <v>23.687000000000001</v>
      </c>
      <c r="H19" s="15">
        <f t="shared" si="2"/>
        <v>14</v>
      </c>
      <c r="I19" s="15" t="s">
        <v>49</v>
      </c>
      <c r="J19" s="15" t="s">
        <v>36</v>
      </c>
      <c r="K19" s="171">
        <f t="shared" si="3"/>
        <v>21.677</v>
      </c>
      <c r="L19" s="17">
        <v>5</v>
      </c>
      <c r="M19" s="205">
        <v>26.677</v>
      </c>
    </row>
    <row r="20" spans="1:13" ht="14">
      <c r="A20" s="15">
        <v>15</v>
      </c>
      <c r="B20" s="15" t="s">
        <v>24</v>
      </c>
      <c r="C20" s="15" t="s">
        <v>17</v>
      </c>
      <c r="D20" s="193"/>
      <c r="E20" s="193"/>
      <c r="F20" s="205">
        <v>24.009</v>
      </c>
      <c r="G20" s="212"/>
      <c r="H20" s="15">
        <f t="shared" si="2"/>
        <v>15</v>
      </c>
      <c r="I20" s="16" t="s">
        <v>84</v>
      </c>
      <c r="J20" s="15" t="s">
        <v>129</v>
      </c>
      <c r="K20" s="171">
        <f t="shared" si="3"/>
        <v>21.835000000000001</v>
      </c>
      <c r="L20" s="209">
        <v>5</v>
      </c>
      <c r="M20" s="208">
        <v>26.835000000000001</v>
      </c>
    </row>
  </sheetData>
  <mergeCells count="4">
    <mergeCell ref="A2:G2"/>
    <mergeCell ref="H2:L2"/>
    <mergeCell ref="A3:C3"/>
    <mergeCell ref="H3:J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O10"/>
  <sheetViews>
    <sheetView workbookViewId="0">
      <selection activeCell="A2" sqref="A2:O10"/>
    </sheetView>
  </sheetViews>
  <sheetFormatPr baseColWidth="10" defaultRowHeight="13"/>
  <sheetData>
    <row r="2" spans="1:15" ht="15">
      <c r="A2" s="28" t="s">
        <v>102</v>
      </c>
      <c r="B2" s="28"/>
      <c r="C2" s="28"/>
      <c r="D2" s="28"/>
      <c r="E2" s="28"/>
      <c r="F2" s="28"/>
      <c r="G2" s="28"/>
      <c r="H2" s="29"/>
      <c r="I2" s="28" t="s">
        <v>102</v>
      </c>
      <c r="J2" s="28"/>
      <c r="K2" s="28"/>
      <c r="L2" s="28"/>
      <c r="M2" s="28"/>
      <c r="N2" s="28"/>
      <c r="O2" s="28"/>
    </row>
    <row r="3" spans="1:15" ht="15">
      <c r="A3" s="30" t="s">
        <v>86</v>
      </c>
      <c r="B3" s="30"/>
      <c r="C3" s="30"/>
      <c r="D3" s="31"/>
      <c r="E3" s="32" t="s">
        <v>87</v>
      </c>
      <c r="F3" s="33"/>
      <c r="G3" s="34"/>
      <c r="H3" s="35"/>
      <c r="I3" s="30" t="s">
        <v>88</v>
      </c>
      <c r="J3" s="30"/>
      <c r="K3" s="30"/>
      <c r="L3" s="31"/>
      <c r="M3" s="32" t="s">
        <v>87</v>
      </c>
      <c r="N3" s="33"/>
      <c r="O3" s="34"/>
    </row>
    <row r="4" spans="1:15" ht="15">
      <c r="A4" s="36"/>
      <c r="B4" s="36"/>
      <c r="C4" s="36"/>
      <c r="D4" s="31"/>
      <c r="E4" s="31"/>
      <c r="F4" s="37"/>
      <c r="G4" s="37"/>
      <c r="H4" s="37"/>
      <c r="I4" s="36"/>
      <c r="J4" s="36"/>
      <c r="K4" s="36"/>
      <c r="L4" s="31"/>
      <c r="M4" s="31"/>
      <c r="N4" s="37"/>
      <c r="O4" s="37"/>
    </row>
    <row r="5" spans="1:15">
      <c r="A5" s="38" t="s">
        <v>89</v>
      </c>
      <c r="B5" s="39" t="s">
        <v>90</v>
      </c>
      <c r="C5" s="39" t="s">
        <v>91</v>
      </c>
      <c r="D5" s="40" t="s">
        <v>92</v>
      </c>
      <c r="E5" s="40" t="s">
        <v>93</v>
      </c>
      <c r="F5" s="40" t="s">
        <v>94</v>
      </c>
      <c r="G5" s="41" t="s">
        <v>95</v>
      </c>
      <c r="H5" s="42"/>
      <c r="I5" s="41" t="s">
        <v>89</v>
      </c>
      <c r="J5" s="40" t="s">
        <v>90</v>
      </c>
      <c r="K5" s="40" t="s">
        <v>91</v>
      </c>
      <c r="L5" s="40" t="s">
        <v>92</v>
      </c>
      <c r="M5" s="40" t="s">
        <v>93</v>
      </c>
      <c r="N5" s="40" t="s">
        <v>94</v>
      </c>
      <c r="O5" s="38" t="s">
        <v>95</v>
      </c>
    </row>
    <row r="6" spans="1:15">
      <c r="A6" s="17">
        <v>1</v>
      </c>
      <c r="B6" s="16" t="s">
        <v>103</v>
      </c>
      <c r="C6" s="15" t="s">
        <v>97</v>
      </c>
      <c r="D6" s="17"/>
      <c r="E6" s="43"/>
      <c r="F6" s="43"/>
      <c r="G6" s="44">
        <v>75</v>
      </c>
      <c r="H6" s="45"/>
      <c r="I6" s="17">
        <v>1</v>
      </c>
      <c r="J6" s="16" t="s">
        <v>103</v>
      </c>
      <c r="K6" s="15" t="s">
        <v>97</v>
      </c>
      <c r="L6" s="17"/>
      <c r="M6" s="43"/>
      <c r="N6" s="43"/>
      <c r="O6" s="44">
        <v>80</v>
      </c>
    </row>
    <row r="7" spans="1:15" ht="15">
      <c r="A7" s="17">
        <v>2</v>
      </c>
      <c r="B7" s="46" t="s">
        <v>104</v>
      </c>
      <c r="C7" s="15" t="s">
        <v>105</v>
      </c>
      <c r="D7" s="17"/>
      <c r="E7" s="43"/>
      <c r="F7" s="43"/>
      <c r="G7" s="44">
        <v>69</v>
      </c>
      <c r="H7" s="45"/>
      <c r="I7" s="17">
        <v>2</v>
      </c>
      <c r="J7" s="46" t="s">
        <v>104</v>
      </c>
      <c r="K7" s="15" t="s">
        <v>105</v>
      </c>
      <c r="L7" s="17"/>
      <c r="M7" s="17"/>
      <c r="N7" s="17"/>
      <c r="O7" s="44">
        <v>70</v>
      </c>
    </row>
    <row r="8" spans="1:15">
      <c r="A8" s="17">
        <v>3</v>
      </c>
      <c r="B8" s="47"/>
      <c r="C8" s="47"/>
      <c r="D8" s="47"/>
      <c r="E8" s="47"/>
      <c r="F8" s="47"/>
      <c r="G8" s="47"/>
      <c r="H8" s="45"/>
      <c r="I8" s="17">
        <v>3</v>
      </c>
      <c r="J8" s="15" t="s">
        <v>106</v>
      </c>
      <c r="K8" s="15" t="s">
        <v>107</v>
      </c>
      <c r="L8" s="17"/>
      <c r="M8" s="48"/>
      <c r="N8" s="43"/>
      <c r="O8" s="44"/>
    </row>
    <row r="9" spans="1:15">
      <c r="A9" s="17">
        <v>4</v>
      </c>
      <c r="B9" s="47"/>
      <c r="C9" s="47"/>
      <c r="D9" s="47"/>
      <c r="E9" s="47"/>
      <c r="F9" s="47"/>
      <c r="G9" s="47"/>
      <c r="H9" s="45"/>
      <c r="I9" s="17">
        <v>4</v>
      </c>
      <c r="J9" s="16" t="s">
        <v>108</v>
      </c>
      <c r="K9" s="15" t="s">
        <v>109</v>
      </c>
      <c r="L9" s="17"/>
      <c r="M9" s="17"/>
      <c r="N9" s="17"/>
      <c r="O9" s="44"/>
    </row>
    <row r="10" spans="1:15">
      <c r="A10" s="17">
        <v>5</v>
      </c>
      <c r="B10" s="47"/>
      <c r="C10" s="47"/>
      <c r="E10" s="47"/>
      <c r="F10" s="47"/>
      <c r="G10" s="47"/>
      <c r="H10" s="45"/>
      <c r="I10" s="17">
        <v>5</v>
      </c>
      <c r="J10" s="16" t="s">
        <v>110</v>
      </c>
      <c r="K10" s="15" t="s">
        <v>97</v>
      </c>
      <c r="L10" s="17"/>
      <c r="M10" s="48"/>
      <c r="N10" s="43"/>
      <c r="O10" s="44"/>
    </row>
  </sheetData>
  <mergeCells count="4">
    <mergeCell ref="A2:G2"/>
    <mergeCell ref="I2:O2"/>
    <mergeCell ref="A3:C3"/>
    <mergeCell ref="I3:K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O9"/>
  <sheetViews>
    <sheetView workbookViewId="0">
      <selection activeCell="A2" sqref="A2:O9"/>
    </sheetView>
  </sheetViews>
  <sheetFormatPr baseColWidth="10" defaultRowHeight="13"/>
  <sheetData>
    <row r="2" spans="1:15" ht="15">
      <c r="A2" s="49" t="s">
        <v>111</v>
      </c>
      <c r="B2" s="49"/>
      <c r="C2" s="49"/>
      <c r="D2" s="49"/>
      <c r="E2" s="49"/>
      <c r="F2" s="49"/>
      <c r="G2" s="49"/>
      <c r="H2" s="50"/>
      <c r="I2" s="49" t="s">
        <v>111</v>
      </c>
      <c r="J2" s="49"/>
      <c r="K2" s="49"/>
      <c r="L2" s="49"/>
      <c r="M2" s="49"/>
      <c r="N2" s="49"/>
      <c r="O2" s="49"/>
    </row>
    <row r="3" spans="1:15" ht="15">
      <c r="A3" s="51" t="s">
        <v>86</v>
      </c>
      <c r="B3" s="51"/>
      <c r="C3" s="51"/>
      <c r="D3" s="52"/>
      <c r="E3" s="53" t="s">
        <v>87</v>
      </c>
      <c r="F3" s="54"/>
      <c r="G3" s="54"/>
      <c r="H3" s="55"/>
      <c r="I3" s="51" t="s">
        <v>88</v>
      </c>
      <c r="J3" s="51"/>
      <c r="K3" s="51"/>
      <c r="L3" s="52"/>
      <c r="M3" s="53" t="s">
        <v>87</v>
      </c>
      <c r="N3" s="54"/>
      <c r="O3" s="54"/>
    </row>
    <row r="4" spans="1:15" ht="15">
      <c r="A4" s="56"/>
      <c r="B4" s="56"/>
      <c r="C4" s="56"/>
      <c r="D4" s="52"/>
      <c r="E4" s="52"/>
      <c r="F4" s="55"/>
      <c r="G4" s="55"/>
      <c r="H4" s="55"/>
      <c r="I4" s="56"/>
      <c r="J4" s="56"/>
      <c r="K4" s="56"/>
      <c r="L4" s="52"/>
      <c r="M4" s="52"/>
      <c r="N4" s="55"/>
      <c r="O4" s="55"/>
    </row>
    <row r="5" spans="1:15">
      <c r="A5" s="57" t="s">
        <v>89</v>
      </c>
      <c r="B5" s="58" t="s">
        <v>90</v>
      </c>
      <c r="C5" s="58" t="s">
        <v>91</v>
      </c>
      <c r="D5" s="58" t="s">
        <v>92</v>
      </c>
      <c r="E5" s="58" t="s">
        <v>93</v>
      </c>
      <c r="F5" s="58" t="s">
        <v>94</v>
      </c>
      <c r="G5" s="57" t="s">
        <v>95</v>
      </c>
      <c r="H5" s="59"/>
      <c r="I5" s="60" t="s">
        <v>89</v>
      </c>
      <c r="J5" s="58" t="s">
        <v>90</v>
      </c>
      <c r="K5" s="58" t="s">
        <v>91</v>
      </c>
      <c r="L5" s="58" t="s">
        <v>92</v>
      </c>
      <c r="M5" s="58" t="s">
        <v>93</v>
      </c>
      <c r="N5" s="58" t="s">
        <v>94</v>
      </c>
      <c r="O5" s="58" t="s">
        <v>95</v>
      </c>
    </row>
    <row r="6" spans="1:15">
      <c r="A6" s="17">
        <v>1</v>
      </c>
      <c r="B6" s="15" t="s">
        <v>112</v>
      </c>
      <c r="C6" s="15" t="s">
        <v>113</v>
      </c>
      <c r="D6" s="17"/>
      <c r="E6" s="17"/>
      <c r="F6" s="17"/>
      <c r="G6" s="22">
        <v>75</v>
      </c>
      <c r="H6" s="61"/>
      <c r="I6" s="17">
        <v>1</v>
      </c>
      <c r="J6" s="15" t="s">
        <v>112</v>
      </c>
      <c r="K6" s="15" t="s">
        <v>113</v>
      </c>
      <c r="L6" s="21"/>
      <c r="M6" s="62"/>
      <c r="N6" s="63"/>
      <c r="O6" s="64">
        <v>69</v>
      </c>
    </row>
    <row r="7" spans="1:15">
      <c r="A7" s="17">
        <v>2</v>
      </c>
      <c r="H7" s="61"/>
      <c r="I7" s="17">
        <v>2</v>
      </c>
      <c r="J7" s="16"/>
      <c r="K7" s="15"/>
      <c r="L7" s="17"/>
      <c r="M7" s="17"/>
      <c r="N7" s="17"/>
      <c r="O7" s="64"/>
    </row>
    <row r="8" spans="1:15" ht="14">
      <c r="A8" s="17">
        <v>3</v>
      </c>
      <c r="H8" s="61"/>
      <c r="I8" s="17">
        <v>3</v>
      </c>
      <c r="J8" s="16"/>
      <c r="K8" s="15"/>
      <c r="L8" s="21"/>
      <c r="M8" s="65"/>
      <c r="N8" s="65"/>
      <c r="O8" s="64"/>
    </row>
    <row r="9" spans="1:15">
      <c r="G9" s="26"/>
    </row>
  </sheetData>
  <mergeCells count="6">
    <mergeCell ref="A2:G2"/>
    <mergeCell ref="I2:O2"/>
    <mergeCell ref="A3:C3"/>
    <mergeCell ref="F3:G3"/>
    <mergeCell ref="I3:K3"/>
    <mergeCell ref="N3:O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P15"/>
  <sheetViews>
    <sheetView workbookViewId="0">
      <selection activeCell="A2" sqref="A2:P15"/>
    </sheetView>
  </sheetViews>
  <sheetFormatPr baseColWidth="10" defaultRowHeight="13"/>
  <sheetData>
    <row r="2" spans="1:16" ht="15">
      <c r="A2" s="66" t="s">
        <v>114</v>
      </c>
      <c r="B2" s="66"/>
      <c r="C2" s="66"/>
      <c r="D2" s="66"/>
      <c r="E2" s="66"/>
      <c r="F2" s="66"/>
      <c r="G2" s="66"/>
      <c r="H2" s="66"/>
      <c r="I2" s="67" t="s">
        <v>114</v>
      </c>
      <c r="J2" s="67"/>
      <c r="K2" s="67"/>
      <c r="L2" s="67"/>
      <c r="M2" s="67"/>
      <c r="N2" s="67"/>
      <c r="O2" s="68"/>
      <c r="P2" s="69"/>
    </row>
    <row r="3" spans="1:16" ht="15">
      <c r="A3" s="70" t="s">
        <v>86</v>
      </c>
      <c r="B3" s="70"/>
      <c r="C3" s="70"/>
      <c r="D3" s="71"/>
      <c r="E3" s="72" t="s">
        <v>87</v>
      </c>
      <c r="F3" s="73"/>
      <c r="G3" s="73"/>
      <c r="H3" s="73"/>
      <c r="I3" s="70" t="s">
        <v>88</v>
      </c>
      <c r="J3" s="70"/>
      <c r="K3" s="70"/>
      <c r="L3" s="71"/>
      <c r="M3" s="72" t="s">
        <v>87</v>
      </c>
      <c r="N3" s="73"/>
      <c r="O3" s="73"/>
      <c r="P3" s="73"/>
    </row>
    <row r="4" spans="1:16" ht="15">
      <c r="A4" s="69"/>
      <c r="B4" s="69" t="s">
        <v>115</v>
      </c>
      <c r="C4" s="69"/>
      <c r="D4" s="71"/>
      <c r="E4" s="71"/>
      <c r="F4" s="71"/>
      <c r="G4" s="74"/>
      <c r="H4" s="71"/>
      <c r="I4" s="69"/>
      <c r="J4" s="69" t="s">
        <v>116</v>
      </c>
      <c r="K4" s="69"/>
      <c r="L4" s="71"/>
      <c r="M4" s="71"/>
      <c r="N4" s="71"/>
      <c r="O4" s="74"/>
      <c r="P4" s="71"/>
    </row>
    <row r="5" spans="1:16">
      <c r="A5" s="75" t="s">
        <v>89</v>
      </c>
      <c r="B5" s="76" t="s">
        <v>90</v>
      </c>
      <c r="C5" s="76" t="s">
        <v>91</v>
      </c>
      <c r="D5" s="76" t="s">
        <v>92</v>
      </c>
      <c r="E5" s="76" t="s">
        <v>117</v>
      </c>
      <c r="F5" s="76" t="s">
        <v>118</v>
      </c>
      <c r="G5" s="77" t="s">
        <v>95</v>
      </c>
      <c r="H5" s="78"/>
      <c r="I5" s="75" t="s">
        <v>89</v>
      </c>
      <c r="J5" s="76" t="s">
        <v>90</v>
      </c>
      <c r="K5" s="76" t="s">
        <v>91</v>
      </c>
      <c r="L5" s="76" t="s">
        <v>92</v>
      </c>
      <c r="M5" s="76" t="s">
        <v>117</v>
      </c>
      <c r="N5" s="76" t="s">
        <v>118</v>
      </c>
      <c r="O5" s="77" t="s">
        <v>95</v>
      </c>
    </row>
    <row r="6" spans="1:16">
      <c r="A6" s="79">
        <v>1</v>
      </c>
      <c r="B6" s="16" t="s">
        <v>119</v>
      </c>
      <c r="C6" s="15" t="s">
        <v>97</v>
      </c>
      <c r="D6" s="15"/>
      <c r="E6" s="15"/>
      <c r="F6" s="15"/>
      <c r="G6" s="80">
        <v>12.1</v>
      </c>
      <c r="H6" s="81"/>
      <c r="I6" s="15">
        <v>1</v>
      </c>
      <c r="J6" s="16" t="s">
        <v>120</v>
      </c>
      <c r="K6" s="15" t="s">
        <v>97</v>
      </c>
      <c r="L6" s="15"/>
      <c r="M6" s="82"/>
      <c r="N6" s="15"/>
      <c r="O6" s="80">
        <v>10.1</v>
      </c>
    </row>
    <row r="7" spans="1:16" ht="14">
      <c r="A7" s="79">
        <v>2</v>
      </c>
      <c r="B7" s="83" t="s">
        <v>121</v>
      </c>
      <c r="C7" s="79" t="s">
        <v>97</v>
      </c>
      <c r="D7" s="84"/>
      <c r="E7" s="85"/>
      <c r="F7" s="84"/>
      <c r="G7" s="86">
        <v>12.8</v>
      </c>
      <c r="H7" s="81"/>
      <c r="I7" s="15">
        <f>I6+1</f>
        <v>2</v>
      </c>
      <c r="J7" s="16" t="s">
        <v>121</v>
      </c>
      <c r="K7" s="15" t="s">
        <v>97</v>
      </c>
      <c r="L7" s="15"/>
      <c r="M7" s="82"/>
      <c r="N7" s="15"/>
      <c r="O7" s="80">
        <v>10.8</v>
      </c>
    </row>
    <row r="8" spans="1:16">
      <c r="A8" s="79">
        <v>3</v>
      </c>
      <c r="B8" s="16" t="s">
        <v>122</v>
      </c>
      <c r="C8" s="15"/>
      <c r="D8" s="15"/>
      <c r="E8" s="15"/>
      <c r="F8" s="15"/>
      <c r="G8" s="80">
        <v>15.1</v>
      </c>
      <c r="H8" s="81"/>
      <c r="I8" s="15">
        <f t="shared" ref="I8:I14" si="0">I7+1</f>
        <v>3</v>
      </c>
      <c r="J8" s="16" t="s">
        <v>123</v>
      </c>
      <c r="K8" s="16" t="s">
        <v>97</v>
      </c>
      <c r="L8" s="15"/>
      <c r="M8" s="82"/>
      <c r="N8" s="15"/>
      <c r="O8" s="80">
        <v>12</v>
      </c>
    </row>
    <row r="9" spans="1:16">
      <c r="A9" s="17">
        <v>1</v>
      </c>
      <c r="B9" s="83" t="s">
        <v>124</v>
      </c>
      <c r="C9" s="79" t="s">
        <v>97</v>
      </c>
      <c r="D9" s="87"/>
      <c r="E9" s="88"/>
      <c r="F9" s="87"/>
      <c r="G9" s="89">
        <v>17.2</v>
      </c>
      <c r="H9" s="81"/>
      <c r="I9" s="15">
        <f t="shared" si="0"/>
        <v>4</v>
      </c>
      <c r="J9" s="16" t="s">
        <v>119</v>
      </c>
      <c r="K9" s="16" t="s">
        <v>97</v>
      </c>
      <c r="L9" s="15"/>
      <c r="M9" s="82"/>
      <c r="N9" s="15"/>
      <c r="O9" s="80">
        <v>13.4</v>
      </c>
    </row>
    <row r="10" spans="1:16" ht="14">
      <c r="A10" s="15">
        <f>A9+1</f>
        <v>2</v>
      </c>
      <c r="B10" s="83" t="s">
        <v>125</v>
      </c>
      <c r="C10" s="79" t="s">
        <v>97</v>
      </c>
      <c r="D10" s="84"/>
      <c r="E10" s="85"/>
      <c r="F10" s="84"/>
      <c r="G10" s="86">
        <v>18</v>
      </c>
      <c r="H10" s="81"/>
      <c r="I10" s="15">
        <f t="shared" si="0"/>
        <v>5</v>
      </c>
      <c r="J10" s="16" t="s">
        <v>126</v>
      </c>
      <c r="K10" s="15"/>
      <c r="L10" s="15"/>
      <c r="M10" s="82"/>
      <c r="N10" s="15"/>
      <c r="O10" s="80">
        <v>14</v>
      </c>
    </row>
    <row r="11" spans="1:16">
      <c r="A11" s="15">
        <f>A10+1</f>
        <v>3</v>
      </c>
      <c r="B11" s="15" t="s">
        <v>127</v>
      </c>
      <c r="C11" s="15" t="s">
        <v>107</v>
      </c>
      <c r="D11" s="15"/>
      <c r="E11" s="15"/>
      <c r="F11" s="15"/>
      <c r="G11" s="80">
        <v>18.8</v>
      </c>
      <c r="H11" s="81"/>
      <c r="I11" s="15">
        <f t="shared" si="0"/>
        <v>6</v>
      </c>
      <c r="J11" s="16" t="s">
        <v>128</v>
      </c>
      <c r="K11" s="15" t="s">
        <v>129</v>
      </c>
      <c r="L11" s="15"/>
      <c r="M11" s="82"/>
      <c r="N11" s="15"/>
      <c r="O11" s="80">
        <v>14.8</v>
      </c>
    </row>
    <row r="12" spans="1:16">
      <c r="A12" s="15">
        <f>A11+1</f>
        <v>4</v>
      </c>
      <c r="B12" s="16" t="s">
        <v>130</v>
      </c>
      <c r="C12" s="15" t="s">
        <v>113</v>
      </c>
      <c r="D12" s="15"/>
      <c r="E12" s="15"/>
      <c r="F12" s="15"/>
      <c r="G12" s="80">
        <v>24.9</v>
      </c>
      <c r="H12" s="81"/>
      <c r="I12" s="15">
        <f t="shared" si="0"/>
        <v>7</v>
      </c>
      <c r="J12" s="16" t="s">
        <v>131</v>
      </c>
      <c r="K12" s="16" t="s">
        <v>97</v>
      </c>
      <c r="L12" s="15"/>
      <c r="M12" s="82"/>
      <c r="N12" s="15"/>
      <c r="O12" s="80">
        <v>16.899999999999999</v>
      </c>
    </row>
    <row r="13" spans="1:16">
      <c r="G13" s="90"/>
      <c r="H13" s="81"/>
      <c r="I13" s="15">
        <f t="shared" si="0"/>
        <v>8</v>
      </c>
      <c r="J13" s="83" t="s">
        <v>124</v>
      </c>
      <c r="K13" s="15" t="s">
        <v>97</v>
      </c>
      <c r="L13" s="15"/>
      <c r="M13" s="82"/>
      <c r="N13" s="15"/>
      <c r="O13" s="80">
        <v>17.3</v>
      </c>
    </row>
    <row r="14" spans="1:16">
      <c r="G14" s="90"/>
      <c r="H14" s="47"/>
      <c r="I14" s="15">
        <f t="shared" si="0"/>
        <v>9</v>
      </c>
      <c r="J14" s="16" t="s">
        <v>132</v>
      </c>
      <c r="K14" s="15" t="s">
        <v>97</v>
      </c>
      <c r="L14" s="15"/>
      <c r="M14" s="82"/>
      <c r="N14" s="15"/>
      <c r="O14" s="80">
        <v>24</v>
      </c>
    </row>
    <row r="15" spans="1:16">
      <c r="G15" s="90"/>
      <c r="H15" s="78"/>
      <c r="O15" s="90"/>
    </row>
  </sheetData>
  <mergeCells count="6">
    <mergeCell ref="A2:H2"/>
    <mergeCell ref="I2:N2"/>
    <mergeCell ref="A3:C3"/>
    <mergeCell ref="F3:H3"/>
    <mergeCell ref="I3:K3"/>
    <mergeCell ref="N3:P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Q13"/>
  <sheetViews>
    <sheetView workbookViewId="0">
      <selection activeCell="A2" sqref="A2:Q13"/>
    </sheetView>
  </sheetViews>
  <sheetFormatPr baseColWidth="10" defaultRowHeight="13"/>
  <sheetData>
    <row r="2" spans="1:17" ht="15">
      <c r="A2" s="91" t="s">
        <v>133</v>
      </c>
      <c r="B2" s="91"/>
      <c r="C2" s="91"/>
      <c r="D2" s="91"/>
      <c r="E2" s="91"/>
      <c r="F2" s="91"/>
      <c r="G2" s="91"/>
      <c r="H2" s="91"/>
      <c r="I2" s="92"/>
      <c r="J2" s="91" t="s">
        <v>133</v>
      </c>
      <c r="K2" s="91"/>
      <c r="L2" s="91"/>
      <c r="M2" s="91"/>
      <c r="N2" s="91"/>
      <c r="O2" s="91"/>
      <c r="P2" s="91"/>
      <c r="Q2" s="91"/>
    </row>
    <row r="3" spans="1:17" ht="15">
      <c r="A3" s="93" t="s">
        <v>86</v>
      </c>
      <c r="B3" s="93"/>
      <c r="C3" s="93"/>
      <c r="D3" s="94"/>
      <c r="E3" s="95" t="s">
        <v>87</v>
      </c>
      <c r="F3" s="96"/>
      <c r="G3" s="96"/>
      <c r="H3" s="96"/>
      <c r="I3" s="97"/>
      <c r="J3" s="93" t="s">
        <v>88</v>
      </c>
      <c r="K3" s="93"/>
      <c r="L3" s="93"/>
      <c r="M3" s="94"/>
      <c r="N3" s="95" t="s">
        <v>87</v>
      </c>
      <c r="O3" s="96"/>
      <c r="P3" s="96"/>
      <c r="Q3" s="96"/>
    </row>
    <row r="4" spans="1:17" ht="15">
      <c r="A4" s="98"/>
      <c r="B4" s="98" t="s">
        <v>115</v>
      </c>
      <c r="C4" s="98"/>
      <c r="D4" s="94"/>
      <c r="E4" s="94"/>
      <c r="F4" s="94"/>
      <c r="G4" s="99"/>
      <c r="H4" s="94"/>
      <c r="I4" s="100"/>
      <c r="J4" s="98"/>
      <c r="K4" s="98" t="s">
        <v>134</v>
      </c>
      <c r="L4" s="98"/>
      <c r="M4" s="94"/>
      <c r="N4" s="94"/>
      <c r="O4" s="94"/>
      <c r="P4" s="99"/>
      <c r="Q4" s="94"/>
    </row>
    <row r="5" spans="1:17">
      <c r="A5" s="101" t="s">
        <v>89</v>
      </c>
      <c r="B5" s="102" t="s">
        <v>90</v>
      </c>
      <c r="C5" s="102" t="s">
        <v>91</v>
      </c>
      <c r="D5" s="102" t="s">
        <v>92</v>
      </c>
      <c r="E5" s="102" t="s">
        <v>117</v>
      </c>
      <c r="F5" s="102" t="s">
        <v>118</v>
      </c>
      <c r="G5" s="101" t="s">
        <v>95</v>
      </c>
      <c r="H5" s="102"/>
      <c r="I5" s="103"/>
      <c r="J5" s="101" t="s">
        <v>89</v>
      </c>
      <c r="K5" s="102" t="s">
        <v>90</v>
      </c>
      <c r="L5" s="102" t="s">
        <v>91</v>
      </c>
      <c r="M5" s="102" t="s">
        <v>92</v>
      </c>
      <c r="N5" s="102" t="s">
        <v>117</v>
      </c>
      <c r="O5" s="102" t="s">
        <v>118</v>
      </c>
      <c r="P5" s="101" t="s">
        <v>95</v>
      </c>
      <c r="Q5" s="102"/>
    </row>
    <row r="6" spans="1:17">
      <c r="A6" s="15">
        <v>1</v>
      </c>
      <c r="B6" s="16" t="s">
        <v>135</v>
      </c>
      <c r="C6" s="17" t="s">
        <v>136</v>
      </c>
      <c r="D6" s="15"/>
      <c r="E6" s="15"/>
      <c r="F6" s="15"/>
      <c r="G6" s="27">
        <v>5.22</v>
      </c>
      <c r="H6" s="104"/>
      <c r="I6" s="104"/>
      <c r="J6" s="15">
        <v>1</v>
      </c>
      <c r="K6" s="15" t="s">
        <v>137</v>
      </c>
      <c r="L6" s="15" t="s">
        <v>138</v>
      </c>
      <c r="M6" s="15"/>
      <c r="N6" s="15"/>
      <c r="O6" s="15"/>
      <c r="P6" s="27">
        <v>4.0999999999999996</v>
      </c>
      <c r="Q6" s="104"/>
    </row>
    <row r="7" spans="1:17">
      <c r="A7" s="15">
        <v>3</v>
      </c>
      <c r="B7" s="16" t="s">
        <v>139</v>
      </c>
      <c r="C7" s="15" t="s">
        <v>129</v>
      </c>
      <c r="D7" s="105"/>
      <c r="E7" s="106"/>
      <c r="F7" s="105"/>
      <c r="G7" s="107">
        <v>5.7</v>
      </c>
      <c r="H7" s="104"/>
      <c r="I7" s="104"/>
      <c r="J7" s="15">
        <f t="shared" ref="J7:J12" si="0">J6+1</f>
        <v>2</v>
      </c>
      <c r="K7" s="16" t="s">
        <v>120</v>
      </c>
      <c r="L7" s="15" t="s">
        <v>97</v>
      </c>
      <c r="M7" s="17"/>
      <c r="N7" s="17"/>
      <c r="O7" s="17"/>
      <c r="P7" s="22">
        <v>5.0999999999999996</v>
      </c>
      <c r="Q7" s="104"/>
    </row>
    <row r="8" spans="1:17">
      <c r="A8" s="15">
        <v>4</v>
      </c>
      <c r="B8" s="16" t="s">
        <v>140</v>
      </c>
      <c r="C8" s="15" t="s">
        <v>97</v>
      </c>
      <c r="D8" s="15"/>
      <c r="E8" s="15"/>
      <c r="F8" s="15"/>
      <c r="G8" s="27">
        <v>6.3</v>
      </c>
      <c r="H8" s="104"/>
      <c r="I8" s="104"/>
      <c r="J8" s="15">
        <f t="shared" si="0"/>
        <v>3</v>
      </c>
      <c r="K8" s="16" t="s">
        <v>141</v>
      </c>
      <c r="L8" s="15" t="s">
        <v>97</v>
      </c>
      <c r="M8" s="15"/>
      <c r="N8" s="15"/>
      <c r="O8" s="15"/>
      <c r="P8" s="27">
        <v>5.3</v>
      </c>
      <c r="Q8" s="100"/>
    </row>
    <row r="9" spans="1:17">
      <c r="A9" s="15">
        <v>5</v>
      </c>
      <c r="B9" s="15" t="s">
        <v>137</v>
      </c>
      <c r="C9" s="15" t="s">
        <v>138</v>
      </c>
      <c r="D9" s="15"/>
      <c r="E9" s="15"/>
      <c r="F9" s="15"/>
      <c r="G9" s="27">
        <v>7.8</v>
      </c>
      <c r="H9" s="47"/>
      <c r="I9" s="25"/>
      <c r="J9" s="15">
        <f t="shared" si="0"/>
        <v>4</v>
      </c>
      <c r="K9" s="16" t="s">
        <v>132</v>
      </c>
      <c r="L9" s="15" t="s">
        <v>97</v>
      </c>
      <c r="M9" s="17"/>
      <c r="N9" s="17"/>
      <c r="O9" s="17"/>
      <c r="P9" s="22">
        <v>5.5</v>
      </c>
    </row>
    <row r="10" spans="1:17">
      <c r="A10" s="15">
        <v>6</v>
      </c>
      <c r="B10" s="16" t="s">
        <v>142</v>
      </c>
      <c r="C10" s="15"/>
      <c r="D10" s="15"/>
      <c r="E10" s="15"/>
      <c r="F10" s="15"/>
      <c r="G10" s="27">
        <v>11.6</v>
      </c>
      <c r="H10" s="47"/>
      <c r="I10" s="25"/>
      <c r="J10" s="15">
        <f t="shared" si="0"/>
        <v>5</v>
      </c>
      <c r="K10" s="16" t="s">
        <v>139</v>
      </c>
      <c r="L10" s="15" t="s">
        <v>129</v>
      </c>
      <c r="M10" s="17"/>
      <c r="N10" s="17"/>
      <c r="O10" s="17"/>
      <c r="P10" s="22">
        <v>6.4</v>
      </c>
    </row>
    <row r="11" spans="1:17">
      <c r="G11" s="26"/>
      <c r="I11" s="108"/>
      <c r="J11" s="15">
        <f t="shared" si="0"/>
        <v>6</v>
      </c>
      <c r="K11" s="16" t="s">
        <v>143</v>
      </c>
      <c r="L11" s="15" t="s">
        <v>136</v>
      </c>
      <c r="M11" s="17"/>
      <c r="N11" s="17"/>
      <c r="O11" s="17"/>
      <c r="P11" s="22">
        <v>8</v>
      </c>
    </row>
    <row r="12" spans="1:17">
      <c r="G12" s="26"/>
      <c r="I12" s="108"/>
      <c r="J12" s="15">
        <f t="shared" si="0"/>
        <v>7</v>
      </c>
      <c r="K12" s="15" t="s">
        <v>144</v>
      </c>
      <c r="L12" s="15" t="s">
        <v>145</v>
      </c>
      <c r="M12" s="15"/>
      <c r="N12" s="15"/>
      <c r="O12" s="15"/>
      <c r="P12" s="27">
        <v>9.6</v>
      </c>
    </row>
    <row r="13" spans="1:17">
      <c r="G13" s="26"/>
      <c r="I13" s="108"/>
    </row>
  </sheetData>
  <mergeCells count="6">
    <mergeCell ref="A2:H2"/>
    <mergeCell ref="J2:Q2"/>
    <mergeCell ref="A3:C3"/>
    <mergeCell ref="F3:H3"/>
    <mergeCell ref="J3:L3"/>
    <mergeCell ref="O3:Q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S19"/>
  <sheetViews>
    <sheetView workbookViewId="0">
      <selection activeCell="A2" sqref="A2:S19"/>
    </sheetView>
  </sheetViews>
  <sheetFormatPr baseColWidth="10" defaultRowHeight="13"/>
  <sheetData>
    <row r="2" spans="1:19" ht="15">
      <c r="A2" s="109" t="s">
        <v>146</v>
      </c>
      <c r="B2" s="109"/>
      <c r="C2" s="109"/>
      <c r="D2" s="109"/>
      <c r="E2" s="109"/>
      <c r="F2" s="109"/>
      <c r="G2" s="109"/>
      <c r="H2" s="109"/>
      <c r="I2" s="110"/>
      <c r="J2" s="111"/>
      <c r="K2" s="112" t="s">
        <v>146</v>
      </c>
      <c r="L2" s="112"/>
      <c r="M2" s="112"/>
      <c r="N2" s="112"/>
      <c r="O2" s="112"/>
      <c r="P2" s="112"/>
      <c r="Q2" s="112"/>
      <c r="R2" s="112"/>
      <c r="S2" s="112"/>
    </row>
    <row r="3" spans="1:19" ht="15">
      <c r="A3" s="113" t="s">
        <v>147</v>
      </c>
      <c r="B3" s="113"/>
      <c r="C3" s="113"/>
      <c r="D3" s="113"/>
      <c r="E3" s="113"/>
      <c r="F3" s="114"/>
      <c r="G3" s="115" t="s">
        <v>87</v>
      </c>
      <c r="H3" s="116"/>
      <c r="I3" s="117"/>
      <c r="J3" s="118"/>
      <c r="K3" s="113" t="s">
        <v>148</v>
      </c>
      <c r="L3" s="113"/>
      <c r="M3" s="113"/>
      <c r="N3" s="113"/>
      <c r="O3" s="113"/>
      <c r="P3" s="114"/>
      <c r="Q3" s="115" t="s">
        <v>87</v>
      </c>
      <c r="R3" s="119"/>
      <c r="S3" s="119"/>
    </row>
    <row r="4" spans="1:19" ht="15">
      <c r="A4" s="120"/>
      <c r="B4" s="120"/>
      <c r="C4" s="120"/>
      <c r="D4" s="120"/>
      <c r="E4" s="120"/>
      <c r="F4" s="114"/>
      <c r="G4" s="114"/>
      <c r="H4" s="114"/>
      <c r="I4" s="121"/>
      <c r="J4" s="122"/>
      <c r="K4" s="120"/>
    </row>
    <row r="5" spans="1:19">
      <c r="A5" s="123" t="s">
        <v>89</v>
      </c>
      <c r="B5" s="124" t="s">
        <v>149</v>
      </c>
      <c r="C5" s="125" t="s">
        <v>91</v>
      </c>
      <c r="D5" s="124" t="s">
        <v>150</v>
      </c>
      <c r="E5" s="125" t="s">
        <v>91</v>
      </c>
      <c r="F5" s="125" t="s">
        <v>92</v>
      </c>
      <c r="G5" s="125" t="s">
        <v>117</v>
      </c>
      <c r="H5" s="125" t="s">
        <v>118</v>
      </c>
      <c r="I5" s="126" t="s">
        <v>95</v>
      </c>
      <c r="J5" s="127"/>
      <c r="K5" s="123" t="s">
        <v>89</v>
      </c>
      <c r="L5" s="124" t="s">
        <v>149</v>
      </c>
      <c r="M5" s="125" t="s">
        <v>91</v>
      </c>
      <c r="N5" s="124" t="s">
        <v>150</v>
      </c>
      <c r="O5" s="125" t="s">
        <v>91</v>
      </c>
      <c r="P5" s="125" t="s">
        <v>92</v>
      </c>
      <c r="Q5" s="125" t="s">
        <v>117</v>
      </c>
      <c r="R5" s="125" t="s">
        <v>118</v>
      </c>
      <c r="S5" s="125" t="s">
        <v>95</v>
      </c>
    </row>
    <row r="6" spans="1:19" ht="14">
      <c r="A6" s="15">
        <v>1</v>
      </c>
      <c r="B6" s="16" t="s">
        <v>132</v>
      </c>
      <c r="C6" s="15" t="s">
        <v>97</v>
      </c>
      <c r="D6" s="16" t="s">
        <v>124</v>
      </c>
      <c r="E6" s="15" t="s">
        <v>97</v>
      </c>
      <c r="F6" s="15"/>
      <c r="G6" s="15"/>
      <c r="H6" s="15"/>
      <c r="I6" s="80">
        <v>4.7</v>
      </c>
      <c r="J6" s="128"/>
      <c r="K6" s="15">
        <v>1</v>
      </c>
      <c r="L6" s="16" t="s">
        <v>151</v>
      </c>
      <c r="M6" s="16" t="s">
        <v>97</v>
      </c>
      <c r="N6" s="16" t="s">
        <v>152</v>
      </c>
      <c r="O6" s="16" t="s">
        <v>97</v>
      </c>
      <c r="P6" s="15"/>
      <c r="Q6" s="15"/>
      <c r="R6" s="15"/>
      <c r="S6" s="15">
        <v>5.5</v>
      </c>
    </row>
    <row r="7" spans="1:19" ht="14">
      <c r="A7" s="15">
        <v>2</v>
      </c>
      <c r="B7" s="16" t="s">
        <v>131</v>
      </c>
      <c r="C7" s="15" t="s">
        <v>97</v>
      </c>
      <c r="D7" s="16" t="s">
        <v>121</v>
      </c>
      <c r="E7" s="15" t="s">
        <v>97</v>
      </c>
      <c r="F7" s="15"/>
      <c r="G7" s="15"/>
      <c r="H7" s="15"/>
      <c r="I7" s="80">
        <v>5.8</v>
      </c>
      <c r="J7" s="128"/>
      <c r="K7" s="15">
        <f>K6+1</f>
        <v>2</v>
      </c>
      <c r="L7" s="16" t="s">
        <v>153</v>
      </c>
      <c r="M7" s="15"/>
      <c r="N7" s="16" t="s">
        <v>154</v>
      </c>
      <c r="O7" s="15"/>
      <c r="P7" s="15"/>
      <c r="Q7" s="15"/>
      <c r="R7" s="15"/>
      <c r="S7" s="15">
        <v>5.6</v>
      </c>
    </row>
    <row r="8" spans="1:19" ht="14">
      <c r="A8" s="15">
        <v>3</v>
      </c>
      <c r="B8" s="16" t="s">
        <v>103</v>
      </c>
      <c r="C8" s="15" t="s">
        <v>97</v>
      </c>
      <c r="D8" s="16" t="s">
        <v>140</v>
      </c>
      <c r="E8" s="15" t="s">
        <v>97</v>
      </c>
      <c r="F8" s="15"/>
      <c r="G8" s="15"/>
      <c r="H8" s="15"/>
      <c r="I8" s="80">
        <v>6.7</v>
      </c>
      <c r="J8" s="128"/>
      <c r="K8" s="15">
        <f t="shared" ref="K8:K17" si="0">K7+1</f>
        <v>3</v>
      </c>
      <c r="L8" s="16" t="s">
        <v>155</v>
      </c>
      <c r="M8" s="16" t="s">
        <v>129</v>
      </c>
      <c r="N8" s="16" t="s">
        <v>156</v>
      </c>
      <c r="O8" s="16" t="s">
        <v>105</v>
      </c>
      <c r="P8" s="17"/>
      <c r="Q8" s="17"/>
      <c r="R8" s="17"/>
      <c r="S8" s="17">
        <v>6.2</v>
      </c>
    </row>
    <row r="9" spans="1:19" ht="14">
      <c r="A9" s="17">
        <v>4</v>
      </c>
      <c r="B9" s="16" t="s">
        <v>157</v>
      </c>
      <c r="C9" s="16" t="s">
        <v>97</v>
      </c>
      <c r="D9" s="16" t="s">
        <v>123</v>
      </c>
      <c r="E9" s="16" t="s">
        <v>97</v>
      </c>
      <c r="F9" s="17"/>
      <c r="G9" s="17"/>
      <c r="H9" s="17"/>
      <c r="I9" s="129">
        <v>7</v>
      </c>
      <c r="J9" s="128"/>
      <c r="K9" s="15">
        <f t="shared" si="0"/>
        <v>4</v>
      </c>
      <c r="L9" s="16" t="s">
        <v>131</v>
      </c>
      <c r="M9" s="16" t="s">
        <v>97</v>
      </c>
      <c r="N9" s="16" t="s">
        <v>121</v>
      </c>
      <c r="O9" s="16" t="s">
        <v>97</v>
      </c>
      <c r="P9" s="15"/>
      <c r="Q9" s="15"/>
      <c r="R9" s="15"/>
      <c r="S9" s="15">
        <v>6.5</v>
      </c>
    </row>
    <row r="10" spans="1:19" ht="14">
      <c r="A10" s="17">
        <v>5</v>
      </c>
      <c r="B10" s="15" t="s">
        <v>158</v>
      </c>
      <c r="C10" s="15" t="s">
        <v>145</v>
      </c>
      <c r="D10" s="15" t="s">
        <v>159</v>
      </c>
      <c r="E10" s="15" t="s">
        <v>145</v>
      </c>
      <c r="F10" s="17"/>
      <c r="G10" s="17"/>
      <c r="H10" s="17"/>
      <c r="I10" s="130">
        <v>7.4</v>
      </c>
      <c r="J10" s="128"/>
      <c r="K10" s="15">
        <f t="shared" si="0"/>
        <v>5</v>
      </c>
      <c r="L10" s="16" t="s">
        <v>144</v>
      </c>
      <c r="M10" s="16" t="s">
        <v>145</v>
      </c>
      <c r="N10" s="16" t="s">
        <v>160</v>
      </c>
      <c r="O10" s="16" t="s">
        <v>99</v>
      </c>
      <c r="P10" s="131"/>
      <c r="Q10" s="132"/>
      <c r="R10" s="131"/>
      <c r="S10" s="132">
        <v>7</v>
      </c>
    </row>
    <row r="11" spans="1:19" ht="14">
      <c r="A11" s="17">
        <v>6</v>
      </c>
      <c r="B11" s="16" t="s">
        <v>161</v>
      </c>
      <c r="C11" s="15" t="s">
        <v>129</v>
      </c>
      <c r="D11" s="16" t="s">
        <v>162</v>
      </c>
      <c r="E11" s="15" t="s">
        <v>163</v>
      </c>
      <c r="F11" s="15"/>
      <c r="G11" s="133"/>
      <c r="H11" s="134"/>
      <c r="I11" s="135">
        <v>7.8</v>
      </c>
      <c r="J11" s="128"/>
      <c r="K11" s="15">
        <f t="shared" si="0"/>
        <v>6</v>
      </c>
      <c r="L11" s="16" t="s">
        <v>164</v>
      </c>
      <c r="M11" s="15" t="s">
        <v>165</v>
      </c>
      <c r="N11" s="16" t="s">
        <v>166</v>
      </c>
      <c r="O11" s="15" t="s">
        <v>167</v>
      </c>
      <c r="P11" s="15"/>
      <c r="Q11" s="15"/>
      <c r="R11" s="15"/>
      <c r="S11" s="15">
        <v>10</v>
      </c>
    </row>
    <row r="12" spans="1:19">
      <c r="A12" s="17">
        <v>7</v>
      </c>
      <c r="B12" s="16" t="s">
        <v>141</v>
      </c>
      <c r="C12" s="15" t="s">
        <v>97</v>
      </c>
      <c r="D12" s="16" t="s">
        <v>168</v>
      </c>
      <c r="E12" s="15" t="s">
        <v>97</v>
      </c>
      <c r="F12" s="15"/>
      <c r="G12" s="15"/>
      <c r="H12" s="15"/>
      <c r="I12" s="80">
        <v>8.5</v>
      </c>
      <c r="J12" s="25"/>
      <c r="K12" s="15">
        <f t="shared" si="0"/>
        <v>7</v>
      </c>
      <c r="L12" s="16" t="s">
        <v>132</v>
      </c>
      <c r="M12" s="16" t="s">
        <v>97</v>
      </c>
      <c r="N12" s="16" t="s">
        <v>124</v>
      </c>
      <c r="O12" s="16" t="s">
        <v>97</v>
      </c>
      <c r="P12" s="15"/>
      <c r="Q12" s="15"/>
      <c r="R12" s="15"/>
      <c r="S12" s="15">
        <v>10.5</v>
      </c>
    </row>
    <row r="13" spans="1:19">
      <c r="A13" s="17">
        <v>8</v>
      </c>
      <c r="B13" s="15" t="s">
        <v>169</v>
      </c>
      <c r="C13" s="15" t="s">
        <v>99</v>
      </c>
      <c r="D13" s="15" t="s">
        <v>0</v>
      </c>
      <c r="E13" s="15" t="s">
        <v>1</v>
      </c>
      <c r="F13" s="17"/>
      <c r="G13" s="17"/>
      <c r="H13" s="17"/>
      <c r="I13" s="130">
        <v>9.8000000000000007</v>
      </c>
      <c r="J13" s="25"/>
      <c r="K13" s="15">
        <f t="shared" si="0"/>
        <v>8</v>
      </c>
      <c r="L13" s="16" t="s">
        <v>100</v>
      </c>
      <c r="M13" s="16" t="s">
        <v>97</v>
      </c>
      <c r="N13" s="16" t="s">
        <v>2</v>
      </c>
      <c r="O13" s="16" t="s">
        <v>97</v>
      </c>
      <c r="P13" s="15"/>
      <c r="Q13" s="15"/>
      <c r="R13" s="15"/>
      <c r="S13" s="15">
        <v>11.1</v>
      </c>
    </row>
    <row r="14" spans="1:19">
      <c r="A14" s="17">
        <v>9</v>
      </c>
      <c r="B14" s="15" t="s">
        <v>127</v>
      </c>
      <c r="C14" s="15" t="s">
        <v>107</v>
      </c>
      <c r="D14" s="15" t="s">
        <v>3</v>
      </c>
      <c r="E14" s="15" t="s">
        <v>107</v>
      </c>
      <c r="F14" s="15"/>
      <c r="G14" s="15"/>
      <c r="H14" s="15"/>
      <c r="I14" s="80">
        <v>10.199999999999999</v>
      </c>
      <c r="J14" s="25"/>
      <c r="K14" s="15">
        <f t="shared" si="0"/>
        <v>9</v>
      </c>
      <c r="L14" s="16" t="s">
        <v>157</v>
      </c>
      <c r="M14" s="16" t="s">
        <v>97</v>
      </c>
      <c r="N14" s="16" t="s">
        <v>123</v>
      </c>
      <c r="O14" s="16" t="s">
        <v>97</v>
      </c>
      <c r="P14" s="15"/>
      <c r="Q14" s="15"/>
      <c r="R14" s="15"/>
      <c r="S14" s="15">
        <v>11.5</v>
      </c>
    </row>
    <row r="15" spans="1:19">
      <c r="A15" s="17">
        <v>10</v>
      </c>
      <c r="B15" s="16" t="s">
        <v>4</v>
      </c>
      <c r="C15" s="15" t="s">
        <v>97</v>
      </c>
      <c r="D15" s="16" t="s">
        <v>5</v>
      </c>
      <c r="E15" s="15" t="s">
        <v>97</v>
      </c>
      <c r="F15" s="15"/>
      <c r="G15" s="15"/>
      <c r="H15" s="15"/>
      <c r="I15" s="80">
        <v>12.6</v>
      </c>
      <c r="J15" s="25"/>
      <c r="K15" s="15">
        <f t="shared" si="0"/>
        <v>10</v>
      </c>
      <c r="L15" s="16" t="s">
        <v>6</v>
      </c>
      <c r="M15" s="16" t="s">
        <v>7</v>
      </c>
      <c r="N15" s="16" t="s">
        <v>8</v>
      </c>
      <c r="O15" s="16" t="s">
        <v>7</v>
      </c>
      <c r="P15" s="15"/>
      <c r="Q15" s="15"/>
      <c r="R15" s="15"/>
      <c r="S15" s="15">
        <v>14.2</v>
      </c>
    </row>
    <row r="16" spans="1:19">
      <c r="A16" s="17">
        <v>11</v>
      </c>
      <c r="B16" s="16" t="s">
        <v>9</v>
      </c>
      <c r="C16" s="15" t="s">
        <v>97</v>
      </c>
      <c r="D16" s="16" t="s">
        <v>10</v>
      </c>
      <c r="E16" s="15" t="s">
        <v>97</v>
      </c>
      <c r="F16" s="15"/>
      <c r="G16" s="15"/>
      <c r="H16" s="15"/>
      <c r="I16" s="80">
        <v>13.5</v>
      </c>
      <c r="J16" s="25"/>
      <c r="K16" s="15">
        <f t="shared" si="0"/>
        <v>11</v>
      </c>
      <c r="L16" s="15" t="s">
        <v>11</v>
      </c>
      <c r="M16" s="15" t="s">
        <v>12</v>
      </c>
      <c r="N16" s="17" t="s">
        <v>13</v>
      </c>
      <c r="O16" s="17" t="s">
        <v>105</v>
      </c>
      <c r="P16" s="17"/>
      <c r="Q16" s="17"/>
      <c r="R16" s="17"/>
      <c r="S16" s="17">
        <v>15.22</v>
      </c>
    </row>
    <row r="17" spans="1:19">
      <c r="A17" s="15">
        <f>A16+1</f>
        <v>12</v>
      </c>
      <c r="B17" s="15" t="s">
        <v>14</v>
      </c>
      <c r="C17" s="15" t="s">
        <v>145</v>
      </c>
      <c r="D17" s="15" t="s">
        <v>15</v>
      </c>
      <c r="E17" s="15" t="s">
        <v>145</v>
      </c>
      <c r="F17" s="17"/>
      <c r="G17" s="17"/>
      <c r="H17" s="17"/>
      <c r="I17" s="130">
        <v>13.6</v>
      </c>
      <c r="J17" s="25"/>
      <c r="K17" s="15">
        <f t="shared" si="0"/>
        <v>12</v>
      </c>
      <c r="L17" s="16" t="s">
        <v>127</v>
      </c>
      <c r="M17" s="16" t="s">
        <v>107</v>
      </c>
      <c r="N17" s="16" t="s">
        <v>3</v>
      </c>
      <c r="O17" s="16" t="s">
        <v>107</v>
      </c>
      <c r="P17" s="17"/>
      <c r="Q17" s="17"/>
      <c r="R17" s="17"/>
      <c r="S17" s="17">
        <v>16.899999999999999</v>
      </c>
    </row>
    <row r="18" spans="1:19">
      <c r="A18" s="15">
        <v>13</v>
      </c>
      <c r="B18" s="15" t="s">
        <v>16</v>
      </c>
      <c r="C18" s="15" t="s">
        <v>17</v>
      </c>
      <c r="D18" s="15" t="s">
        <v>18</v>
      </c>
      <c r="E18" s="15" t="s">
        <v>107</v>
      </c>
      <c r="F18" s="17"/>
      <c r="G18" s="17"/>
      <c r="H18" s="17"/>
      <c r="I18" s="130">
        <v>14.9</v>
      </c>
      <c r="J18" s="25"/>
    </row>
    <row r="19" spans="1:19">
      <c r="A19" s="15">
        <f>A18+1</f>
        <v>14</v>
      </c>
      <c r="B19" s="15" t="s">
        <v>19</v>
      </c>
      <c r="C19" s="15" t="s">
        <v>107</v>
      </c>
      <c r="D19" s="15" t="s">
        <v>20</v>
      </c>
      <c r="E19" s="15" t="s">
        <v>107</v>
      </c>
      <c r="F19" s="17"/>
      <c r="G19" s="17"/>
      <c r="H19" s="17"/>
      <c r="I19" s="130">
        <v>23.7</v>
      </c>
      <c r="J19" s="25"/>
    </row>
  </sheetData>
  <mergeCells count="3">
    <mergeCell ref="K2:S2"/>
    <mergeCell ref="A3:E3"/>
    <mergeCell ref="K3:O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P16"/>
  <sheetViews>
    <sheetView workbookViewId="0">
      <selection activeCell="G39" sqref="G39"/>
    </sheetView>
  </sheetViews>
  <sheetFormatPr baseColWidth="10" defaultRowHeight="13"/>
  <sheetData>
    <row r="2" spans="1:16" ht="15">
      <c r="A2" s="136" t="s">
        <v>21</v>
      </c>
      <c r="B2" s="136"/>
      <c r="C2" s="136"/>
      <c r="D2" s="136"/>
      <c r="E2" s="136"/>
      <c r="F2" s="136"/>
      <c r="G2" s="136"/>
      <c r="H2" s="136"/>
      <c r="I2" s="136" t="s">
        <v>21</v>
      </c>
      <c r="J2" s="136"/>
      <c r="K2" s="136"/>
      <c r="L2" s="136"/>
      <c r="M2" s="136"/>
      <c r="N2" s="136"/>
      <c r="O2" s="136"/>
      <c r="P2" s="136"/>
    </row>
    <row r="3" spans="1:16" ht="15">
      <c r="A3" s="137" t="s">
        <v>86</v>
      </c>
      <c r="B3" s="137"/>
      <c r="C3" s="137"/>
      <c r="D3" s="138"/>
      <c r="E3" s="139" t="s">
        <v>87</v>
      </c>
      <c r="F3" s="140"/>
      <c r="G3" s="140"/>
      <c r="H3" s="140"/>
      <c r="I3" s="137" t="s">
        <v>88</v>
      </c>
      <c r="J3" s="137"/>
      <c r="K3" s="137"/>
      <c r="L3" s="138"/>
      <c r="M3" s="139" t="s">
        <v>87</v>
      </c>
      <c r="N3" s="140"/>
      <c r="O3" s="140"/>
      <c r="P3" s="140"/>
    </row>
    <row r="4" spans="1:16" ht="15">
      <c r="A4" s="137" t="s">
        <v>22</v>
      </c>
      <c r="B4" s="137"/>
      <c r="C4" s="137"/>
      <c r="D4" s="137"/>
      <c r="E4" s="137"/>
      <c r="F4" s="137"/>
      <c r="G4" s="137"/>
      <c r="H4" s="137"/>
      <c r="I4" s="137" t="s">
        <v>23</v>
      </c>
      <c r="J4" s="137"/>
      <c r="K4" s="137"/>
      <c r="L4" s="137"/>
      <c r="M4" s="137"/>
      <c r="N4" s="137"/>
      <c r="O4" s="137"/>
      <c r="P4" s="137"/>
    </row>
    <row r="5" spans="1:16">
      <c r="A5" s="141" t="s">
        <v>89</v>
      </c>
      <c r="B5" s="142" t="s">
        <v>90</v>
      </c>
      <c r="C5" s="142" t="s">
        <v>91</v>
      </c>
      <c r="D5" s="142" t="s">
        <v>92</v>
      </c>
      <c r="E5" s="142" t="s">
        <v>117</v>
      </c>
      <c r="F5" s="142" t="s">
        <v>118</v>
      </c>
      <c r="G5" s="141" t="s">
        <v>95</v>
      </c>
      <c r="H5" s="142"/>
      <c r="I5" s="141" t="s">
        <v>89</v>
      </c>
      <c r="J5" s="142" t="s">
        <v>90</v>
      </c>
      <c r="K5" s="142" t="s">
        <v>91</v>
      </c>
      <c r="L5" s="142" t="s">
        <v>92</v>
      </c>
      <c r="M5" s="142" t="s">
        <v>117</v>
      </c>
      <c r="N5" s="142" t="s">
        <v>118</v>
      </c>
      <c r="O5" s="142" t="s">
        <v>95</v>
      </c>
      <c r="P5" s="143"/>
    </row>
    <row r="6" spans="1:16">
      <c r="A6" s="15">
        <v>1</v>
      </c>
      <c r="B6" s="15" t="s">
        <v>24</v>
      </c>
      <c r="C6" s="15" t="s">
        <v>17</v>
      </c>
      <c r="D6" s="17"/>
      <c r="E6" s="17"/>
      <c r="F6" s="17"/>
      <c r="G6" s="144">
        <v>3.1</v>
      </c>
      <c r="H6" s="145"/>
      <c r="I6" s="15">
        <v>1</v>
      </c>
      <c r="J6" s="16" t="s">
        <v>25</v>
      </c>
      <c r="K6" s="15" t="s">
        <v>97</v>
      </c>
      <c r="L6" s="15"/>
      <c r="M6" s="146">
        <f t="shared" ref="M6:M12" si="0">O6</f>
        <v>3.5</v>
      </c>
      <c r="N6" s="17"/>
      <c r="O6" s="146">
        <v>3.5</v>
      </c>
      <c r="P6" s="47"/>
    </row>
    <row r="7" spans="1:16">
      <c r="A7" s="15">
        <f t="shared" ref="A7:A12" si="1">A6+1</f>
        <v>2</v>
      </c>
      <c r="B7" s="16" t="s">
        <v>25</v>
      </c>
      <c r="C7" s="15" t="s">
        <v>97</v>
      </c>
      <c r="D7" s="15"/>
      <c r="E7" s="15"/>
      <c r="F7" s="15"/>
      <c r="G7" s="22">
        <v>3.8</v>
      </c>
      <c r="H7" s="145"/>
      <c r="I7" s="15">
        <f>I6+1</f>
        <v>2</v>
      </c>
      <c r="J7" s="15" t="s">
        <v>26</v>
      </c>
      <c r="K7" s="15" t="s">
        <v>145</v>
      </c>
      <c r="L7" s="15"/>
      <c r="M7" s="17">
        <f t="shared" si="0"/>
        <v>3.7</v>
      </c>
      <c r="N7" s="17"/>
      <c r="O7" s="147">
        <v>3.7</v>
      </c>
      <c r="P7" s="47"/>
    </row>
    <row r="8" spans="1:16">
      <c r="A8" s="15">
        <f t="shared" si="1"/>
        <v>3</v>
      </c>
      <c r="B8" s="16" t="s">
        <v>27</v>
      </c>
      <c r="C8" s="15" t="s">
        <v>97</v>
      </c>
      <c r="D8" s="146"/>
      <c r="E8" s="147"/>
      <c r="F8" s="146"/>
      <c r="G8" s="144">
        <v>4</v>
      </c>
      <c r="H8" s="145"/>
      <c r="I8" s="15">
        <f t="shared" ref="I8:I16" si="2">I7+1</f>
        <v>3</v>
      </c>
      <c r="J8" s="15" t="s">
        <v>156</v>
      </c>
      <c r="K8" s="15" t="s">
        <v>105</v>
      </c>
      <c r="L8" s="15"/>
      <c r="M8" s="146">
        <f t="shared" si="0"/>
        <v>4.0999999999999996</v>
      </c>
      <c r="N8" s="146"/>
      <c r="O8" s="146">
        <v>4.0999999999999996</v>
      </c>
      <c r="P8" s="47"/>
    </row>
    <row r="9" spans="1:16">
      <c r="A9" s="15">
        <f t="shared" si="1"/>
        <v>4</v>
      </c>
      <c r="B9" s="16" t="s">
        <v>28</v>
      </c>
      <c r="C9" s="15" t="s">
        <v>29</v>
      </c>
      <c r="D9" s="17"/>
      <c r="E9" s="17"/>
      <c r="F9" s="17"/>
      <c r="G9" s="144">
        <v>4.7</v>
      </c>
      <c r="H9" s="145"/>
      <c r="I9" s="15">
        <f t="shared" si="2"/>
        <v>4</v>
      </c>
      <c r="J9" s="16" t="s">
        <v>27</v>
      </c>
      <c r="K9" s="15" t="s">
        <v>97</v>
      </c>
      <c r="L9" s="15"/>
      <c r="M9" s="15">
        <f t="shared" si="0"/>
        <v>4.0999999999999996</v>
      </c>
      <c r="N9" s="15"/>
      <c r="O9" s="147">
        <v>4.0999999999999996</v>
      </c>
      <c r="P9" s="47"/>
    </row>
    <row r="10" spans="1:16">
      <c r="A10" s="15">
        <f t="shared" si="1"/>
        <v>5</v>
      </c>
      <c r="B10" s="16" t="s">
        <v>30</v>
      </c>
      <c r="C10" s="15" t="s">
        <v>31</v>
      </c>
      <c r="D10" s="15"/>
      <c r="E10" s="15"/>
      <c r="F10" s="15"/>
      <c r="G10" s="22">
        <v>5.3</v>
      </c>
      <c r="H10" s="145"/>
      <c r="I10" s="15">
        <f t="shared" si="2"/>
        <v>5</v>
      </c>
      <c r="J10" s="15" t="s">
        <v>32</v>
      </c>
      <c r="K10" s="15" t="s">
        <v>145</v>
      </c>
      <c r="L10" s="15"/>
      <c r="M10" s="146">
        <f t="shared" si="0"/>
        <v>4.5</v>
      </c>
      <c r="N10" s="17"/>
      <c r="O10" s="147">
        <v>4.5</v>
      </c>
      <c r="P10" s="47"/>
    </row>
    <row r="11" spans="1:16">
      <c r="A11" s="15">
        <f t="shared" si="1"/>
        <v>6</v>
      </c>
      <c r="B11" s="16" t="s">
        <v>151</v>
      </c>
      <c r="C11" s="15" t="s">
        <v>97</v>
      </c>
      <c r="D11" s="146"/>
      <c r="E11" s="146"/>
      <c r="F11" s="146"/>
      <c r="G11" s="148">
        <v>5.9</v>
      </c>
      <c r="H11" s="145"/>
      <c r="I11" s="15">
        <f t="shared" si="2"/>
        <v>6</v>
      </c>
      <c r="J11" s="16" t="s">
        <v>33</v>
      </c>
      <c r="K11" s="15" t="s">
        <v>97</v>
      </c>
      <c r="L11" s="15"/>
      <c r="M11" s="15">
        <f t="shared" si="0"/>
        <v>4.9000000000000004</v>
      </c>
      <c r="N11" s="15"/>
      <c r="O11" s="147">
        <v>4.9000000000000004</v>
      </c>
      <c r="P11" s="47"/>
    </row>
    <row r="12" spans="1:16">
      <c r="A12" s="15">
        <f t="shared" si="1"/>
        <v>7</v>
      </c>
      <c r="B12" s="16" t="s">
        <v>34</v>
      </c>
      <c r="C12" s="149" t="s">
        <v>107</v>
      </c>
      <c r="D12" s="17"/>
      <c r="E12" s="17"/>
      <c r="F12" s="17"/>
      <c r="G12" s="144">
        <v>10</v>
      </c>
      <c r="H12" s="145"/>
      <c r="I12" s="15">
        <f t="shared" si="2"/>
        <v>7</v>
      </c>
      <c r="J12" s="16" t="s">
        <v>164</v>
      </c>
      <c r="K12" s="15" t="s">
        <v>165</v>
      </c>
      <c r="L12" s="15"/>
      <c r="M12" s="146">
        <f t="shared" si="0"/>
        <v>5.2</v>
      </c>
      <c r="N12" s="17"/>
      <c r="O12" s="147">
        <v>5.2</v>
      </c>
      <c r="P12" s="145"/>
    </row>
    <row r="13" spans="1:16">
      <c r="H13" s="145"/>
      <c r="I13" s="15">
        <f t="shared" si="2"/>
        <v>8</v>
      </c>
      <c r="J13" s="15" t="s">
        <v>35</v>
      </c>
      <c r="K13" s="15" t="s">
        <v>36</v>
      </c>
      <c r="L13" s="15"/>
      <c r="M13" s="15">
        <v>5.7</v>
      </c>
      <c r="N13" s="15"/>
      <c r="O13" s="147">
        <v>5.7</v>
      </c>
      <c r="P13" s="145"/>
    </row>
    <row r="14" spans="1:16">
      <c r="H14" s="145"/>
      <c r="I14" s="15">
        <f t="shared" si="2"/>
        <v>9</v>
      </c>
      <c r="J14" s="15" t="s">
        <v>19</v>
      </c>
      <c r="K14" s="15" t="s">
        <v>107</v>
      </c>
      <c r="L14" s="15"/>
      <c r="M14" s="146">
        <f>O14</f>
        <v>6.3</v>
      </c>
      <c r="N14" s="15"/>
      <c r="O14" s="147">
        <v>6.3</v>
      </c>
      <c r="P14" s="145"/>
    </row>
    <row r="15" spans="1:16">
      <c r="H15" s="145"/>
      <c r="I15" s="15">
        <f t="shared" si="2"/>
        <v>10</v>
      </c>
      <c r="J15" s="15" t="s">
        <v>13</v>
      </c>
      <c r="K15" s="15" t="s">
        <v>105</v>
      </c>
      <c r="L15" s="15"/>
      <c r="M15" s="15">
        <v>2.2999999999999998</v>
      </c>
      <c r="N15" s="15">
        <v>10</v>
      </c>
      <c r="O15" s="147">
        <v>12.3</v>
      </c>
      <c r="P15" s="145"/>
    </row>
    <row r="16" spans="1:16">
      <c r="H16" s="142"/>
      <c r="I16" s="15">
        <f t="shared" si="2"/>
        <v>11</v>
      </c>
      <c r="J16" s="15" t="s">
        <v>37</v>
      </c>
      <c r="K16" s="15" t="s">
        <v>136</v>
      </c>
      <c r="L16" s="15"/>
      <c r="M16" s="15">
        <v>3.9</v>
      </c>
      <c r="N16" s="15">
        <v>10</v>
      </c>
      <c r="O16" s="147">
        <v>13.9</v>
      </c>
    </row>
  </sheetData>
  <mergeCells count="8">
    <mergeCell ref="A4:H4"/>
    <mergeCell ref="I4:P4"/>
    <mergeCell ref="A2:H2"/>
    <mergeCell ref="I2:P2"/>
    <mergeCell ref="A3:C3"/>
    <mergeCell ref="F3:H3"/>
    <mergeCell ref="I3:K3"/>
    <mergeCell ref="N3:P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9"/>
  <sheetViews>
    <sheetView workbookViewId="0">
      <selection activeCell="H43" sqref="H43"/>
    </sheetView>
  </sheetViews>
  <sheetFormatPr baseColWidth="10" defaultRowHeight="13"/>
  <sheetData>
    <row r="1" spans="1:13" ht="15">
      <c r="A1" s="150" t="s">
        <v>38</v>
      </c>
      <c r="B1" s="150"/>
      <c r="C1" s="150"/>
      <c r="D1" s="150"/>
      <c r="E1" s="150"/>
      <c r="F1" s="150"/>
      <c r="G1" s="151"/>
      <c r="H1" s="152" t="s">
        <v>38</v>
      </c>
      <c r="I1" s="152"/>
      <c r="J1" s="152"/>
      <c r="K1" s="152"/>
      <c r="L1" s="152"/>
      <c r="M1" s="152"/>
    </row>
    <row r="2" spans="1:13" ht="15">
      <c r="A2" s="153" t="s">
        <v>86</v>
      </c>
      <c r="B2" s="153"/>
      <c r="C2" s="153"/>
      <c r="D2" s="154" t="s">
        <v>87</v>
      </c>
      <c r="E2" s="155"/>
      <c r="F2" s="156"/>
      <c r="G2" s="157"/>
      <c r="H2" s="158" t="s">
        <v>88</v>
      </c>
      <c r="I2" s="158"/>
      <c r="J2" s="159"/>
      <c r="K2" s="154" t="s">
        <v>87</v>
      </c>
      <c r="L2" s="155"/>
      <c r="M2" s="155"/>
    </row>
    <row r="3" spans="1:13" ht="15">
      <c r="A3" s="150" t="s">
        <v>39</v>
      </c>
      <c r="B3" s="150"/>
      <c r="C3" s="150"/>
      <c r="D3" s="150"/>
      <c r="E3" s="150"/>
      <c r="F3" s="150"/>
      <c r="G3" s="151"/>
      <c r="H3" s="152" t="s">
        <v>23</v>
      </c>
      <c r="I3" s="152"/>
      <c r="J3" s="152"/>
      <c r="K3" s="152"/>
      <c r="L3" s="152"/>
      <c r="M3" s="152"/>
    </row>
    <row r="4" spans="1:13">
      <c r="A4" s="160" t="s">
        <v>89</v>
      </c>
      <c r="B4" s="161" t="s">
        <v>90</v>
      </c>
      <c r="C4" s="161" t="s">
        <v>91</v>
      </c>
      <c r="D4" s="162" t="s">
        <v>117</v>
      </c>
      <c r="E4" s="162" t="s">
        <v>118</v>
      </c>
      <c r="F4" s="163" t="s">
        <v>95</v>
      </c>
      <c r="G4" s="164"/>
      <c r="H4" s="160" t="s">
        <v>89</v>
      </c>
      <c r="I4" s="161" t="s">
        <v>90</v>
      </c>
      <c r="J4" s="161" t="s">
        <v>91</v>
      </c>
      <c r="K4" s="162" t="s">
        <v>117</v>
      </c>
      <c r="L4" s="162" t="s">
        <v>118</v>
      </c>
      <c r="M4" s="162" t="s">
        <v>95</v>
      </c>
    </row>
    <row r="5" spans="1:13">
      <c r="A5" s="16">
        <v>1</v>
      </c>
      <c r="B5" s="16" t="s">
        <v>40</v>
      </c>
      <c r="C5" s="16" t="s">
        <v>36</v>
      </c>
      <c r="D5" s="16"/>
      <c r="E5" s="16"/>
      <c r="F5" s="165">
        <v>15.24</v>
      </c>
      <c r="G5" s="166"/>
      <c r="H5" s="16">
        <v>1</v>
      </c>
      <c r="I5" s="16" t="s">
        <v>41</v>
      </c>
      <c r="J5" s="15" t="s">
        <v>97</v>
      </c>
      <c r="K5" s="15"/>
      <c r="L5" s="15"/>
      <c r="M5" s="15">
        <v>15.307</v>
      </c>
    </row>
    <row r="6" spans="1:13">
      <c r="A6" s="16">
        <v>2</v>
      </c>
      <c r="B6" s="16" t="s">
        <v>42</v>
      </c>
      <c r="C6" s="16" t="s">
        <v>97</v>
      </c>
      <c r="D6" s="16"/>
      <c r="E6" s="16"/>
      <c r="F6" s="165">
        <v>15.515000000000001</v>
      </c>
      <c r="G6" s="166"/>
      <c r="H6" s="16">
        <v>2</v>
      </c>
      <c r="I6" s="15" t="s">
        <v>43</v>
      </c>
      <c r="J6" s="15" t="s">
        <v>44</v>
      </c>
      <c r="K6" s="15"/>
      <c r="L6" s="15"/>
      <c r="M6" s="15">
        <v>15.404999999999999</v>
      </c>
    </row>
    <row r="7" spans="1:13" ht="14">
      <c r="A7" s="16">
        <v>3</v>
      </c>
      <c r="B7" s="16" t="s">
        <v>45</v>
      </c>
      <c r="C7" s="16" t="s">
        <v>145</v>
      </c>
      <c r="D7" s="167"/>
      <c r="E7" s="167"/>
      <c r="F7" s="168">
        <v>15.542</v>
      </c>
      <c r="G7" s="166"/>
      <c r="H7" s="169">
        <v>3</v>
      </c>
      <c r="I7" s="15" t="s">
        <v>26</v>
      </c>
      <c r="J7" s="15" t="s">
        <v>145</v>
      </c>
      <c r="K7" s="15"/>
      <c r="L7" s="15"/>
      <c r="M7" s="15">
        <v>15.412000000000001</v>
      </c>
    </row>
    <row r="8" spans="1:13" ht="14">
      <c r="A8" s="16">
        <v>4</v>
      </c>
      <c r="B8" s="170" t="s">
        <v>46</v>
      </c>
      <c r="C8" s="16" t="s">
        <v>47</v>
      </c>
      <c r="D8" s="16"/>
      <c r="E8" s="16"/>
      <c r="F8" s="165">
        <v>15.603</v>
      </c>
      <c r="G8" s="166"/>
      <c r="H8" s="169">
        <f>H7+1</f>
        <v>4</v>
      </c>
      <c r="I8" s="15" t="s">
        <v>48</v>
      </c>
      <c r="J8" s="15" t="s">
        <v>97</v>
      </c>
      <c r="K8" s="15"/>
      <c r="L8" s="15"/>
      <c r="M8" s="15">
        <v>15.427</v>
      </c>
    </row>
    <row r="9" spans="1:13" ht="14">
      <c r="A9" s="15">
        <v>5</v>
      </c>
      <c r="B9" s="15" t="s">
        <v>49</v>
      </c>
      <c r="C9" s="15" t="s">
        <v>36</v>
      </c>
      <c r="D9" s="15"/>
      <c r="E9" s="15"/>
      <c r="F9" s="171">
        <v>15.616</v>
      </c>
      <c r="G9" s="172"/>
      <c r="H9" s="173">
        <f t="shared" ref="H9:H19" si="0">H8+1</f>
        <v>5</v>
      </c>
      <c r="I9" s="15" t="s">
        <v>45</v>
      </c>
      <c r="J9" s="15" t="s">
        <v>145</v>
      </c>
      <c r="K9" s="15"/>
      <c r="L9" s="17"/>
      <c r="M9" s="17">
        <v>15.499000000000001</v>
      </c>
    </row>
    <row r="10" spans="1:13" ht="14">
      <c r="A10" s="15">
        <v>6</v>
      </c>
      <c r="B10" s="16" t="s">
        <v>50</v>
      </c>
      <c r="C10" s="16" t="s">
        <v>36</v>
      </c>
      <c r="D10" s="16"/>
      <c r="E10" s="174"/>
      <c r="F10" s="175">
        <v>15.651999999999999</v>
      </c>
      <c r="G10" s="176"/>
      <c r="H10" s="173">
        <f t="shared" si="0"/>
        <v>6</v>
      </c>
      <c r="I10" s="15" t="s">
        <v>51</v>
      </c>
      <c r="J10" s="15" t="s">
        <v>107</v>
      </c>
      <c r="K10" s="15"/>
      <c r="L10" s="15"/>
      <c r="M10" s="15">
        <v>15.503</v>
      </c>
    </row>
    <row r="11" spans="1:13" ht="14">
      <c r="A11" s="15">
        <v>7</v>
      </c>
      <c r="B11" s="16" t="s">
        <v>52</v>
      </c>
      <c r="C11" s="16" t="s">
        <v>47</v>
      </c>
      <c r="D11" s="16"/>
      <c r="E11" s="16"/>
      <c r="F11" s="165">
        <v>15.676</v>
      </c>
      <c r="G11" s="176"/>
      <c r="H11" s="173">
        <f t="shared" si="0"/>
        <v>7</v>
      </c>
      <c r="I11" s="15" t="s">
        <v>49</v>
      </c>
      <c r="J11" s="15" t="s">
        <v>36</v>
      </c>
      <c r="K11" s="15"/>
      <c r="L11" s="15"/>
      <c r="M11" s="15">
        <v>15.538</v>
      </c>
    </row>
    <row r="12" spans="1:13" ht="14">
      <c r="A12" s="15">
        <v>8</v>
      </c>
      <c r="B12" s="15" t="s">
        <v>14</v>
      </c>
      <c r="C12" s="15" t="s">
        <v>145</v>
      </c>
      <c r="D12" s="15"/>
      <c r="E12" s="15"/>
      <c r="F12" s="171">
        <v>15.678000000000001</v>
      </c>
      <c r="G12" s="176"/>
      <c r="H12" s="173">
        <f t="shared" si="0"/>
        <v>8</v>
      </c>
      <c r="I12" s="16" t="s">
        <v>42</v>
      </c>
      <c r="J12" s="15" t="s">
        <v>97</v>
      </c>
      <c r="K12" s="15"/>
      <c r="L12" s="15"/>
      <c r="M12" s="15">
        <v>15.558999999999999</v>
      </c>
    </row>
    <row r="13" spans="1:13" ht="14">
      <c r="A13" s="15">
        <v>9</v>
      </c>
      <c r="B13" s="16" t="s">
        <v>53</v>
      </c>
      <c r="C13" s="16" t="s">
        <v>97</v>
      </c>
      <c r="D13" s="16"/>
      <c r="E13" s="16"/>
      <c r="F13" s="165">
        <v>15.696</v>
      </c>
      <c r="G13" s="176"/>
      <c r="H13" s="173">
        <f t="shared" si="0"/>
        <v>9</v>
      </c>
      <c r="I13" s="177" t="s">
        <v>46</v>
      </c>
      <c r="J13" s="15" t="s">
        <v>47</v>
      </c>
      <c r="K13" s="15"/>
      <c r="L13" s="15"/>
      <c r="M13" s="15">
        <v>15.561999999999999</v>
      </c>
    </row>
    <row r="14" spans="1:13" ht="14">
      <c r="A14" s="15">
        <v>10</v>
      </c>
      <c r="B14" s="16" t="s">
        <v>54</v>
      </c>
      <c r="C14" s="16" t="s">
        <v>138</v>
      </c>
      <c r="D14" s="16"/>
      <c r="E14" s="16"/>
      <c r="F14" s="165">
        <v>15.795999999999999</v>
      </c>
      <c r="G14" s="176"/>
      <c r="H14" s="173">
        <f t="shared" si="0"/>
        <v>10</v>
      </c>
      <c r="I14" s="16" t="s">
        <v>55</v>
      </c>
      <c r="J14" s="16" t="s">
        <v>145</v>
      </c>
      <c r="K14" s="16"/>
      <c r="L14" s="16"/>
      <c r="M14" s="16">
        <v>15.592000000000001</v>
      </c>
    </row>
    <row r="15" spans="1:13" ht="14">
      <c r="A15" s="17">
        <v>11</v>
      </c>
      <c r="B15" s="16" t="s">
        <v>56</v>
      </c>
      <c r="C15" s="16" t="s">
        <v>97</v>
      </c>
      <c r="D15" s="167"/>
      <c r="E15" s="167"/>
      <c r="F15" s="168">
        <v>15.803000000000001</v>
      </c>
      <c r="G15" s="176"/>
      <c r="H15" s="173">
        <f t="shared" si="0"/>
        <v>11</v>
      </c>
      <c r="I15" s="16" t="s">
        <v>57</v>
      </c>
      <c r="J15" s="15" t="s">
        <v>97</v>
      </c>
      <c r="K15" s="15"/>
      <c r="L15" s="15"/>
      <c r="M15" s="15">
        <v>15.673</v>
      </c>
    </row>
    <row r="16" spans="1:13" ht="14">
      <c r="A16" s="17">
        <v>12</v>
      </c>
      <c r="B16" s="16" t="s">
        <v>48</v>
      </c>
      <c r="C16" s="16" t="s">
        <v>97</v>
      </c>
      <c r="D16" s="16"/>
      <c r="E16" s="16"/>
      <c r="F16" s="165">
        <v>15.819000000000001</v>
      </c>
      <c r="G16" s="176"/>
      <c r="H16" s="173">
        <f t="shared" si="0"/>
        <v>12</v>
      </c>
      <c r="I16" s="16" t="s">
        <v>53</v>
      </c>
      <c r="J16" s="15" t="s">
        <v>97</v>
      </c>
      <c r="K16" s="15"/>
      <c r="L16" s="15"/>
      <c r="M16" s="15">
        <v>15.680999999999999</v>
      </c>
    </row>
    <row r="17" spans="1:13" ht="14">
      <c r="A17" s="15">
        <v>13</v>
      </c>
      <c r="B17" s="16" t="s">
        <v>15</v>
      </c>
      <c r="C17" s="16" t="s">
        <v>145</v>
      </c>
      <c r="D17" s="167"/>
      <c r="E17" s="167"/>
      <c r="F17" s="168">
        <v>15.872999999999999</v>
      </c>
      <c r="G17" s="176"/>
      <c r="H17" s="173">
        <f t="shared" si="0"/>
        <v>13</v>
      </c>
      <c r="I17" s="15" t="s">
        <v>14</v>
      </c>
      <c r="J17" s="15" t="s">
        <v>145</v>
      </c>
      <c r="K17" s="15"/>
      <c r="L17" s="15"/>
      <c r="M17" s="15">
        <v>15.754</v>
      </c>
    </row>
    <row r="18" spans="1:13" ht="14">
      <c r="A18" s="15">
        <f>A17+1</f>
        <v>14</v>
      </c>
      <c r="B18" s="16" t="s">
        <v>37</v>
      </c>
      <c r="C18" s="16" t="s">
        <v>136</v>
      </c>
      <c r="D18" s="16"/>
      <c r="E18" s="16"/>
      <c r="F18" s="165">
        <v>15.917999999999999</v>
      </c>
      <c r="G18" s="176"/>
      <c r="H18" s="173">
        <f t="shared" si="0"/>
        <v>14</v>
      </c>
      <c r="I18" s="15" t="s">
        <v>24</v>
      </c>
      <c r="J18" s="15" t="s">
        <v>17</v>
      </c>
      <c r="K18" s="15"/>
      <c r="L18" s="15"/>
      <c r="M18" s="15">
        <v>15.778</v>
      </c>
    </row>
    <row r="19" spans="1:13" ht="14">
      <c r="A19" s="15">
        <f>A18+1</f>
        <v>15</v>
      </c>
      <c r="B19" s="15" t="s">
        <v>55</v>
      </c>
      <c r="C19" s="15" t="s">
        <v>145</v>
      </c>
      <c r="D19" s="15"/>
      <c r="E19" s="17"/>
      <c r="F19" s="178">
        <v>15.92</v>
      </c>
      <c r="G19" s="176"/>
      <c r="H19" s="173">
        <f t="shared" si="0"/>
        <v>15</v>
      </c>
      <c r="I19" s="16" t="s">
        <v>58</v>
      </c>
      <c r="J19" s="16" t="s">
        <v>97</v>
      </c>
      <c r="K19" s="16"/>
      <c r="L19" s="167"/>
      <c r="M19" s="167">
        <v>15.832000000000001</v>
      </c>
    </row>
  </sheetData>
  <mergeCells count="6">
    <mergeCell ref="A1:F1"/>
    <mergeCell ref="H1:M1"/>
    <mergeCell ref="A2:C2"/>
    <mergeCell ref="H2:I2"/>
    <mergeCell ref="A3:F3"/>
    <mergeCell ref="H3:M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O20"/>
  <sheetViews>
    <sheetView workbookViewId="0">
      <selection activeCell="A2" sqref="A2:O20"/>
    </sheetView>
  </sheetViews>
  <sheetFormatPr baseColWidth="10" defaultRowHeight="13"/>
  <sheetData>
    <row r="2" spans="1:15" ht="15">
      <c r="A2" s="179" t="s">
        <v>59</v>
      </c>
      <c r="B2" s="179"/>
      <c r="C2" s="179"/>
      <c r="D2" s="179"/>
      <c r="E2" s="179"/>
      <c r="F2" s="179"/>
      <c r="G2" s="179"/>
      <c r="H2" s="179"/>
      <c r="I2" s="179" t="s">
        <v>59</v>
      </c>
      <c r="J2" s="179"/>
      <c r="K2" s="179"/>
      <c r="L2" s="179"/>
      <c r="M2" s="179"/>
      <c r="N2" s="179"/>
      <c r="O2" s="179"/>
    </row>
    <row r="3" spans="1:15" ht="15">
      <c r="A3" s="180" t="s">
        <v>86</v>
      </c>
      <c r="B3" s="180"/>
      <c r="C3" s="180"/>
      <c r="D3" s="181" t="s">
        <v>87</v>
      </c>
      <c r="E3" s="182"/>
      <c r="F3" s="182"/>
      <c r="G3" s="183"/>
      <c r="I3" s="180" t="s">
        <v>88</v>
      </c>
      <c r="J3" s="180"/>
      <c r="L3" s="181" t="s">
        <v>87</v>
      </c>
      <c r="M3" s="182"/>
      <c r="N3" s="182"/>
      <c r="O3" s="183"/>
    </row>
    <row r="4" spans="1:15" ht="15">
      <c r="A4" s="179" t="s">
        <v>60</v>
      </c>
      <c r="B4" s="179"/>
      <c r="C4" s="179"/>
      <c r="D4" s="179"/>
      <c r="E4" s="179"/>
      <c r="F4" s="179"/>
      <c r="G4" s="179"/>
      <c r="H4" s="179"/>
      <c r="I4" s="179" t="s">
        <v>61</v>
      </c>
      <c r="J4" s="179"/>
      <c r="K4" s="179"/>
      <c r="L4" s="179"/>
      <c r="M4" s="179"/>
      <c r="N4" s="179"/>
      <c r="O4" s="184"/>
    </row>
    <row r="5" spans="1:15" ht="15">
      <c r="A5" s="185"/>
      <c r="B5" s="185"/>
      <c r="C5" s="185"/>
      <c r="D5" s="185"/>
      <c r="E5" s="185"/>
      <c r="F5" s="185"/>
      <c r="G5" s="185"/>
      <c r="H5" s="186"/>
      <c r="I5" s="185"/>
      <c r="J5" s="185"/>
      <c r="K5" s="185"/>
      <c r="L5" s="185"/>
      <c r="M5" s="185"/>
      <c r="N5" s="185"/>
      <c r="O5" s="185"/>
    </row>
    <row r="6" spans="1:15">
      <c r="A6" s="187" t="s">
        <v>89</v>
      </c>
      <c r="B6" s="188" t="s">
        <v>90</v>
      </c>
      <c r="C6" s="188" t="s">
        <v>91</v>
      </c>
      <c r="D6" s="188" t="s">
        <v>92</v>
      </c>
      <c r="E6" s="189" t="s">
        <v>117</v>
      </c>
      <c r="F6" s="189" t="s">
        <v>118</v>
      </c>
      <c r="G6" s="190" t="s">
        <v>95</v>
      </c>
      <c r="I6" s="191" t="s">
        <v>89</v>
      </c>
      <c r="J6" s="188" t="s">
        <v>90</v>
      </c>
      <c r="K6" s="188" t="s">
        <v>91</v>
      </c>
      <c r="L6" s="188" t="s">
        <v>92</v>
      </c>
      <c r="M6" s="189" t="s">
        <v>117</v>
      </c>
      <c r="N6" s="189" t="s">
        <v>118</v>
      </c>
      <c r="O6" s="190" t="s">
        <v>95</v>
      </c>
    </row>
    <row r="7" spans="1:15" ht="14">
      <c r="A7" s="15">
        <v>1</v>
      </c>
      <c r="B7" s="16" t="s">
        <v>62</v>
      </c>
      <c r="C7" s="15" t="s">
        <v>97</v>
      </c>
      <c r="D7" s="17"/>
      <c r="E7" s="192"/>
      <c r="F7" s="193"/>
      <c r="G7" s="194">
        <v>9.1999999999999993</v>
      </c>
      <c r="H7" s="195"/>
      <c r="I7" s="15">
        <v>1</v>
      </c>
      <c r="J7" s="15" t="s">
        <v>63</v>
      </c>
      <c r="K7" s="15" t="s">
        <v>107</v>
      </c>
      <c r="L7" s="17"/>
      <c r="M7" s="196"/>
      <c r="N7" s="17"/>
      <c r="O7" s="196">
        <v>10.6</v>
      </c>
    </row>
    <row r="8" spans="1:15" ht="14">
      <c r="A8" s="15">
        <v>2</v>
      </c>
      <c r="B8" s="15" t="s">
        <v>156</v>
      </c>
      <c r="C8" s="15" t="s">
        <v>105</v>
      </c>
      <c r="D8" s="17"/>
      <c r="E8" s="193"/>
      <c r="F8" s="193"/>
      <c r="G8" s="192">
        <v>9.5</v>
      </c>
      <c r="H8" s="195"/>
      <c r="I8" s="15">
        <f>I7+1</f>
        <v>2</v>
      </c>
      <c r="J8" s="15" t="s">
        <v>37</v>
      </c>
      <c r="K8" s="15" t="s">
        <v>136</v>
      </c>
      <c r="L8" s="17"/>
      <c r="M8" s="196"/>
      <c r="N8" s="17"/>
      <c r="O8" s="196">
        <v>11</v>
      </c>
    </row>
    <row r="9" spans="1:15" ht="14">
      <c r="A9" s="15">
        <v>3</v>
      </c>
      <c r="B9" s="15" t="s">
        <v>64</v>
      </c>
      <c r="C9" s="15" t="s">
        <v>105</v>
      </c>
      <c r="D9" s="17"/>
      <c r="E9" s="192"/>
      <c r="F9" s="193"/>
      <c r="G9" s="194">
        <v>9.5</v>
      </c>
      <c r="H9" s="195"/>
      <c r="I9" s="15">
        <f t="shared" ref="I9:I17" si="0">I8+1</f>
        <v>3</v>
      </c>
      <c r="J9" s="15" t="s">
        <v>65</v>
      </c>
      <c r="K9" s="15" t="s">
        <v>107</v>
      </c>
      <c r="L9" s="17"/>
      <c r="M9" s="197"/>
      <c r="N9" s="17"/>
      <c r="O9" s="196">
        <v>11.2</v>
      </c>
    </row>
    <row r="10" spans="1:15" ht="14">
      <c r="A10" s="15">
        <v>4</v>
      </c>
      <c r="B10" s="15" t="s">
        <v>63</v>
      </c>
      <c r="C10" s="15" t="s">
        <v>107</v>
      </c>
      <c r="D10" s="17"/>
      <c r="E10" s="198"/>
      <c r="F10" s="198"/>
      <c r="G10" s="192">
        <v>9.8000000000000007</v>
      </c>
      <c r="H10" s="195"/>
      <c r="I10" s="15">
        <f t="shared" si="0"/>
        <v>4</v>
      </c>
      <c r="J10" s="16" t="s">
        <v>66</v>
      </c>
      <c r="K10" s="15" t="s">
        <v>97</v>
      </c>
      <c r="L10" s="17"/>
      <c r="M10" s="196"/>
      <c r="N10" s="17"/>
      <c r="O10" s="196">
        <v>11.6</v>
      </c>
    </row>
    <row r="11" spans="1:15">
      <c r="A11" s="15">
        <v>5</v>
      </c>
      <c r="B11" s="17" t="s">
        <v>52</v>
      </c>
      <c r="C11" s="17" t="s">
        <v>47</v>
      </c>
      <c r="D11" s="15"/>
      <c r="E11" s="15"/>
      <c r="F11" s="15"/>
      <c r="G11" s="15">
        <v>10</v>
      </c>
      <c r="H11" s="195"/>
      <c r="I11" s="15">
        <f t="shared" si="0"/>
        <v>5</v>
      </c>
      <c r="J11" s="16" t="s">
        <v>67</v>
      </c>
      <c r="K11" s="15" t="s">
        <v>97</v>
      </c>
      <c r="L11" s="17"/>
      <c r="M11" s="196"/>
      <c r="N11" s="17"/>
      <c r="O11" s="196">
        <v>11.7</v>
      </c>
    </row>
    <row r="12" spans="1:15" ht="14">
      <c r="A12" s="15">
        <v>6</v>
      </c>
      <c r="B12" s="15" t="s">
        <v>65</v>
      </c>
      <c r="C12" s="15" t="s">
        <v>107</v>
      </c>
      <c r="D12" s="17"/>
      <c r="E12" s="193"/>
      <c r="F12" s="193"/>
      <c r="G12" s="192">
        <v>10.9</v>
      </c>
      <c r="H12" s="195"/>
      <c r="I12" s="15">
        <f t="shared" si="0"/>
        <v>6</v>
      </c>
      <c r="J12" s="17" t="s">
        <v>52</v>
      </c>
      <c r="K12" s="17" t="s">
        <v>47</v>
      </c>
      <c r="L12" s="15"/>
      <c r="M12" s="15"/>
      <c r="N12" s="15"/>
      <c r="O12" s="15">
        <v>12</v>
      </c>
    </row>
    <row r="13" spans="1:15" ht="14">
      <c r="A13" s="15">
        <v>7</v>
      </c>
      <c r="B13" s="15" t="s">
        <v>68</v>
      </c>
      <c r="C13" s="15" t="s">
        <v>36</v>
      </c>
      <c r="D13" s="17"/>
      <c r="E13" s="198"/>
      <c r="F13" s="198"/>
      <c r="G13" s="192">
        <v>11.6</v>
      </c>
      <c r="H13" s="47"/>
      <c r="I13" s="15">
        <f t="shared" si="0"/>
        <v>7</v>
      </c>
      <c r="J13" s="177" t="s">
        <v>46</v>
      </c>
      <c r="K13" s="149" t="s">
        <v>47</v>
      </c>
      <c r="L13" s="17"/>
      <c r="M13" s="192"/>
      <c r="N13" s="17"/>
      <c r="O13" s="196">
        <v>12.1</v>
      </c>
    </row>
    <row r="14" spans="1:15" ht="15">
      <c r="A14" s="15">
        <v>8</v>
      </c>
      <c r="B14" s="16" t="s">
        <v>66</v>
      </c>
      <c r="C14" s="15" t="s">
        <v>97</v>
      </c>
      <c r="D14" s="17"/>
      <c r="E14" s="198"/>
      <c r="F14" s="198"/>
      <c r="G14" s="192">
        <v>11.9</v>
      </c>
      <c r="H14" s="199"/>
      <c r="I14" s="15">
        <f t="shared" si="0"/>
        <v>8</v>
      </c>
      <c r="J14" s="15" t="s">
        <v>68</v>
      </c>
      <c r="K14" s="15" t="s">
        <v>36</v>
      </c>
      <c r="L14" s="17"/>
      <c r="M14" s="192"/>
      <c r="N14" s="17"/>
      <c r="O14" s="196">
        <v>12.3</v>
      </c>
    </row>
    <row r="15" spans="1:15" ht="14">
      <c r="A15" s="15">
        <v>9</v>
      </c>
      <c r="B15" s="16" t="s">
        <v>67</v>
      </c>
      <c r="C15" s="15" t="s">
        <v>97</v>
      </c>
      <c r="D15" s="17"/>
      <c r="E15" s="192"/>
      <c r="F15" s="193"/>
      <c r="G15" s="194">
        <v>13</v>
      </c>
      <c r="H15" s="47"/>
      <c r="I15" s="15">
        <f t="shared" si="0"/>
        <v>9</v>
      </c>
      <c r="J15" s="16" t="s">
        <v>62</v>
      </c>
      <c r="K15" s="15" t="s">
        <v>97</v>
      </c>
      <c r="L15" s="17"/>
      <c r="M15" s="192"/>
      <c r="N15" s="17"/>
      <c r="O15" s="196">
        <v>14.7</v>
      </c>
    </row>
    <row r="16" spans="1:15" ht="15">
      <c r="A16" s="15">
        <v>10</v>
      </c>
      <c r="B16" s="15" t="s">
        <v>37</v>
      </c>
      <c r="C16" s="15" t="s">
        <v>136</v>
      </c>
      <c r="D16" s="17"/>
      <c r="E16" s="192"/>
      <c r="F16" s="193"/>
      <c r="G16" s="194">
        <v>13.3</v>
      </c>
      <c r="H16" s="200"/>
      <c r="I16" s="15">
        <f t="shared" si="0"/>
        <v>10</v>
      </c>
      <c r="J16" s="15" t="s">
        <v>156</v>
      </c>
      <c r="K16" s="15" t="s">
        <v>105</v>
      </c>
      <c r="L16" s="17"/>
      <c r="M16" s="201"/>
      <c r="N16" s="17"/>
      <c r="O16" s="196">
        <v>16.5</v>
      </c>
    </row>
    <row r="17" spans="1:15" ht="15">
      <c r="A17" s="15">
        <v>11</v>
      </c>
      <c r="B17" s="177" t="s">
        <v>69</v>
      </c>
      <c r="C17" s="79" t="s">
        <v>107</v>
      </c>
      <c r="D17" s="17"/>
      <c r="E17" s="193"/>
      <c r="F17" s="193"/>
      <c r="G17" s="192">
        <v>16.100000000000001</v>
      </c>
      <c r="H17" s="202"/>
      <c r="I17" s="15">
        <f t="shared" si="0"/>
        <v>11</v>
      </c>
      <c r="J17" s="15" t="s">
        <v>64</v>
      </c>
      <c r="K17" s="15" t="s">
        <v>105</v>
      </c>
      <c r="L17" s="17"/>
      <c r="M17" s="196"/>
      <c r="N17" s="17"/>
      <c r="O17" s="196">
        <v>17</v>
      </c>
    </row>
    <row r="18" spans="1:15">
      <c r="A18" s="15">
        <v>12</v>
      </c>
      <c r="B18" s="16" t="s">
        <v>70</v>
      </c>
      <c r="C18" s="83" t="s">
        <v>113</v>
      </c>
      <c r="D18" s="17"/>
      <c r="E18" s="196"/>
      <c r="F18" s="198"/>
      <c r="G18" s="194">
        <v>16.2</v>
      </c>
    </row>
    <row r="19" spans="1:15" ht="14">
      <c r="A19" s="15">
        <v>13</v>
      </c>
      <c r="B19" s="15" t="s">
        <v>16</v>
      </c>
      <c r="C19" s="15" t="s">
        <v>17</v>
      </c>
      <c r="D19" s="17"/>
      <c r="E19" s="193"/>
      <c r="F19" s="193"/>
      <c r="G19" s="192">
        <v>18.2</v>
      </c>
    </row>
    <row r="20" spans="1:15" ht="15">
      <c r="A20" s="17"/>
      <c r="B20" s="177"/>
      <c r="C20" s="149"/>
      <c r="D20" s="17"/>
      <c r="E20" s="196"/>
      <c r="F20" s="198"/>
      <c r="G20" s="194"/>
      <c r="H20" s="185"/>
    </row>
  </sheetData>
  <mergeCells count="6">
    <mergeCell ref="A2:H2"/>
    <mergeCell ref="I2:O2"/>
    <mergeCell ref="A3:C3"/>
    <mergeCell ref="I3:J3"/>
    <mergeCell ref="A4:H4"/>
    <mergeCell ref="I4:N4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Bareback</vt:lpstr>
      <vt:lpstr>Saddle Bronc</vt:lpstr>
      <vt:lpstr>Bull Riding</vt:lpstr>
      <vt:lpstr>Tie Down</vt:lpstr>
      <vt:lpstr>Steer Wrestling</vt:lpstr>
      <vt:lpstr>Team Roping</vt:lpstr>
      <vt:lpstr>BRKOP</vt:lpstr>
      <vt:lpstr>Barrels</vt:lpstr>
      <vt:lpstr>Goats</vt:lpstr>
      <vt:lpstr>Poles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Duvenage</dc:creator>
  <cp:lastModifiedBy>Jessica Duvenage</cp:lastModifiedBy>
  <dcterms:created xsi:type="dcterms:W3CDTF">2017-02-28T03:45:11Z</dcterms:created>
  <dcterms:modified xsi:type="dcterms:W3CDTF">2017-02-28T03:51:53Z</dcterms:modified>
</cp:coreProperties>
</file>