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40" yWindow="-80" windowWidth="21600" windowHeight="14100" tabRatio="855" activeTab="7"/>
  </bookViews>
  <sheets>
    <sheet name="BAREBACK" sheetId="1" r:id="rId1"/>
    <sheet name="SADDLEBRONC" sheetId="2" r:id="rId2"/>
    <sheet name="BULLRIDING" sheetId="3" r:id="rId3"/>
    <sheet name="TIEDOWN" sheetId="5" r:id="rId4"/>
    <sheet name="STEERWRESTLING" sheetId="6" r:id="rId5"/>
    <sheet name="TEAMROPING" sheetId="7" r:id="rId6"/>
    <sheet name="BRKROP" sheetId="8" r:id="rId7"/>
    <sheet name="Barrels" sheetId="13" r:id="rId8"/>
    <sheet name="Goat" sheetId="14" r:id="rId9"/>
    <sheet name="Pole Bending" sheetId="12" r:id="rId10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5" i="13"/>
  <c r="N51"/>
  <c r="N42"/>
  <c r="N5"/>
  <c r="N28"/>
  <c r="N67"/>
  <c r="N35"/>
  <c r="N17"/>
  <c r="N18"/>
  <c r="N40"/>
  <c r="N66"/>
  <c r="N55"/>
  <c r="N56"/>
  <c r="N7"/>
  <c r="N61"/>
  <c r="N33"/>
  <c r="N16"/>
  <c r="N44"/>
  <c r="N65"/>
  <c r="N37"/>
  <c r="N48"/>
  <c r="N22"/>
  <c r="N58"/>
  <c r="N13"/>
  <c r="N31"/>
  <c r="N63"/>
  <c r="N6"/>
  <c r="N46"/>
  <c r="N41"/>
  <c r="N38"/>
  <c r="N11"/>
  <c r="N29"/>
  <c r="N43"/>
  <c r="N45"/>
  <c r="N26"/>
  <c r="N14"/>
  <c r="N12"/>
  <c r="N50"/>
  <c r="N39"/>
  <c r="N36"/>
  <c r="N25"/>
  <c r="N27"/>
  <c r="N47"/>
  <c r="N19"/>
  <c r="N8"/>
  <c r="N62"/>
  <c r="N23"/>
  <c r="N21"/>
  <c r="N24"/>
  <c r="N53"/>
  <c r="N34"/>
  <c r="N59"/>
  <c r="N49"/>
  <c r="N52"/>
  <c r="N10"/>
  <c r="N57"/>
  <c r="N20"/>
  <c r="N32"/>
  <c r="N64"/>
  <c r="N54"/>
  <c r="N60"/>
  <c r="N9"/>
  <c r="F50"/>
  <c r="F6"/>
  <c r="F63"/>
  <c r="F47"/>
  <c r="F40"/>
  <c r="F13"/>
  <c r="F19"/>
  <c r="F9"/>
  <c r="F17"/>
  <c r="F44"/>
  <c r="F56"/>
  <c r="F52"/>
  <c r="F8"/>
  <c r="F37"/>
  <c r="F60"/>
  <c r="F5"/>
  <c r="F26"/>
  <c r="F32"/>
  <c r="F64"/>
  <c r="F42"/>
  <c r="F28"/>
  <c r="F7"/>
  <c r="F23"/>
  <c r="F31"/>
  <c r="F18"/>
  <c r="F36"/>
  <c r="F53"/>
  <c r="F25"/>
  <c r="F61"/>
  <c r="F41"/>
  <c r="F21"/>
  <c r="F43"/>
  <c r="F34"/>
  <c r="F10"/>
  <c r="F15"/>
  <c r="F65"/>
  <c r="F62"/>
  <c r="F51"/>
  <c r="F14"/>
  <c r="F16"/>
  <c r="F66"/>
  <c r="F59"/>
  <c r="F48"/>
  <c r="F38"/>
  <c r="F55"/>
  <c r="F58"/>
  <c r="F45"/>
  <c r="F11"/>
  <c r="F27"/>
  <c r="F22"/>
  <c r="F57"/>
  <c r="F30"/>
  <c r="F49"/>
  <c r="F54"/>
  <c r="F24"/>
  <c r="F12"/>
  <c r="F35"/>
  <c r="F29"/>
  <c r="F39"/>
  <c r="F33"/>
  <c r="F20"/>
  <c r="F4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P8" i="8"/>
  <c r="P9"/>
  <c r="P10"/>
  <c r="P5"/>
  <c r="P7"/>
  <c r="P14"/>
  <c r="P11"/>
  <c r="P6"/>
  <c r="P12"/>
  <c r="P13"/>
  <c r="G6"/>
  <c r="G5"/>
  <c r="G10"/>
  <c r="G7"/>
  <c r="G11"/>
  <c r="G8"/>
  <c r="G9"/>
  <c r="G1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A6"/>
  <c r="A11"/>
  <c r="A12"/>
  <c r="A13"/>
  <c r="A14"/>
  <c r="A15"/>
  <c r="A16"/>
  <c r="A17"/>
  <c r="A18"/>
  <c r="A19"/>
  <c r="A20"/>
  <c r="A21"/>
  <c r="A22"/>
  <c r="A23"/>
  <c r="A24"/>
  <c r="A25"/>
  <c r="P8" i="14"/>
  <c r="P9"/>
  <c r="P10"/>
  <c r="P11"/>
  <c r="P12"/>
  <c r="P13"/>
  <c r="P14"/>
  <c r="P15"/>
  <c r="P16"/>
  <c r="P17"/>
  <c r="P18"/>
  <c r="P19"/>
  <c r="P20"/>
  <c r="P21"/>
  <c r="P22"/>
  <c r="P7"/>
  <c r="G8"/>
  <c r="G9"/>
  <c r="G10"/>
  <c r="G11"/>
  <c r="G12"/>
  <c r="G13"/>
  <c r="G14"/>
  <c r="G15"/>
  <c r="G16"/>
  <c r="G17"/>
  <c r="G18"/>
  <c r="G19"/>
  <c r="G20"/>
  <c r="G21"/>
  <c r="G7"/>
  <c r="J8"/>
  <c r="J9"/>
  <c r="J10"/>
  <c r="J11"/>
  <c r="J15"/>
  <c r="J16"/>
  <c r="J17"/>
  <c r="J18"/>
  <c r="J19"/>
  <c r="J20"/>
  <c r="J21"/>
  <c r="A8"/>
  <c r="A9"/>
  <c r="A13"/>
  <c r="A14"/>
  <c r="A15"/>
  <c r="A16"/>
  <c r="A17"/>
  <c r="A18"/>
  <c r="A19"/>
  <c r="A20"/>
  <c r="A21"/>
  <c r="N14" i="12"/>
  <c r="N23"/>
  <c r="N37"/>
  <c r="N41"/>
  <c r="N44"/>
  <c r="N9"/>
  <c r="N26"/>
  <c r="N8"/>
  <c r="N20"/>
  <c r="N19"/>
  <c r="N30"/>
  <c r="N11"/>
  <c r="N10"/>
  <c r="N17"/>
  <c r="N36"/>
  <c r="N22"/>
  <c r="N12"/>
  <c r="N16"/>
  <c r="N28"/>
  <c r="N24"/>
  <c r="N32"/>
  <c r="N38"/>
  <c r="N21"/>
  <c r="N42"/>
  <c r="N15"/>
  <c r="N18"/>
  <c r="N25"/>
  <c r="N34"/>
  <c r="N33"/>
  <c r="N6"/>
  <c r="N7"/>
  <c r="N43"/>
  <c r="N39"/>
  <c r="N40"/>
  <c r="N13"/>
  <c r="N35"/>
  <c r="N29"/>
  <c r="N27"/>
  <c r="N31"/>
  <c r="F33"/>
  <c r="F6"/>
  <c r="F11"/>
  <c r="F35"/>
  <c r="F10"/>
  <c r="F18"/>
  <c r="F27"/>
  <c r="F22"/>
  <c r="F15"/>
  <c r="F20"/>
  <c r="F39"/>
  <c r="F19"/>
  <c r="F16"/>
  <c r="F13"/>
  <c r="F30"/>
  <c r="F31"/>
  <c r="F17"/>
  <c r="F34"/>
  <c r="F24"/>
  <c r="F26"/>
  <c r="F29"/>
  <c r="F37"/>
  <c r="F32"/>
  <c r="F36"/>
  <c r="F14"/>
  <c r="F9"/>
  <c r="F8"/>
  <c r="F38"/>
  <c r="F25"/>
  <c r="F23"/>
  <c r="F21"/>
  <c r="F7"/>
  <c r="F12"/>
  <c r="F28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4"/>
  <c r="J6" i="2"/>
  <c r="J12" i="6"/>
  <c r="J13"/>
  <c r="J14"/>
  <c r="J15"/>
  <c r="J16"/>
  <c r="I7" i="7"/>
  <c r="I9"/>
  <c r="I8"/>
  <c r="I5"/>
  <c r="I6"/>
  <c r="I1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P6" i="5"/>
  <c r="P7"/>
  <c r="P8"/>
  <c r="P9"/>
  <c r="P10"/>
  <c r="P11"/>
  <c r="P12"/>
  <c r="P13"/>
  <c r="P14"/>
  <c r="P5"/>
  <c r="G6"/>
  <c r="G7"/>
  <c r="G8"/>
  <c r="G9"/>
  <c r="G10"/>
  <c r="G11"/>
  <c r="G12"/>
  <c r="G13"/>
  <c r="G14"/>
  <c r="G15"/>
  <c r="G16"/>
  <c r="G5"/>
  <c r="J6"/>
  <c r="J7"/>
  <c r="J8"/>
  <c r="J9"/>
  <c r="J10"/>
  <c r="J11"/>
  <c r="J12"/>
  <c r="J13"/>
  <c r="J14"/>
  <c r="J15"/>
  <c r="J16"/>
  <c r="J17"/>
  <c r="J18"/>
  <c r="J19"/>
  <c r="J20"/>
  <c r="J21"/>
  <c r="A6"/>
  <c r="A7"/>
  <c r="A8"/>
  <c r="A9"/>
  <c r="A10"/>
  <c r="A11"/>
  <c r="A12"/>
  <c r="A13"/>
  <c r="A14"/>
  <c r="A15"/>
  <c r="A16"/>
  <c r="A17"/>
  <c r="A18"/>
  <c r="A19"/>
  <c r="A20"/>
  <c r="A21"/>
</calcChain>
</file>

<file path=xl/sharedStrings.xml><?xml version="1.0" encoding="utf-8"?>
<sst xmlns="http://schemas.openxmlformats.org/spreadsheetml/2006/main" count="1392" uniqueCount="292">
  <si>
    <t>Points</t>
    <phoneticPr fontId="10" type="noConversion"/>
  </si>
  <si>
    <t>3/4/5 Tie</t>
    <phoneticPr fontId="10" type="noConversion"/>
  </si>
  <si>
    <t>Points</t>
    <phoneticPr fontId="10" type="noConversion"/>
  </si>
  <si>
    <t>Points</t>
    <phoneticPr fontId="10" type="noConversion"/>
  </si>
  <si>
    <t>Points</t>
    <phoneticPr fontId="10" type="noConversion"/>
  </si>
  <si>
    <t>4/5 tie</t>
    <phoneticPr fontId="10" type="noConversion"/>
  </si>
  <si>
    <t>6/7 tie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</si>
  <si>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</si>
  <si>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</si>
  <si>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</si>
  <si>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</si>
  <si>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</si>
  <si>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OLDS</t>
    <phoneticPr fontId="10" type="noConversion"/>
  </si>
  <si>
    <t>Sam Mitchell</t>
    <phoneticPr fontId="10" type="noConversion"/>
  </si>
  <si>
    <t>LLC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</si>
  <si>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</si>
  <si>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</si>
  <si>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</si>
  <si>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LC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</si>
  <si>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</si>
  <si>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</si>
  <si>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</si>
  <si>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</si>
  <si>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</si>
  <si>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</si>
  <si>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TO</t>
    <phoneticPr fontId="10" type="noConversion"/>
  </si>
  <si>
    <t>BO</t>
  </si>
  <si>
    <t>BO</t>
    <phoneticPr fontId="10" type="noConversion"/>
  </si>
  <si>
    <t>SHOOT YA</t>
  </si>
  <si>
    <t>CONFUSION</t>
    <phoneticPr fontId="10" type="noConversion"/>
  </si>
  <si>
    <t>GATE RUN</t>
    <phoneticPr fontId="10" type="noConversion"/>
  </si>
  <si>
    <t xml:space="preserve">SILVER </t>
    <phoneticPr fontId="10" type="noConversion"/>
  </si>
  <si>
    <t>SHORT BUS</t>
    <phoneticPr fontId="10" type="noConversion"/>
  </si>
  <si>
    <t>LIL DEVIL</t>
    <phoneticPr fontId="10" type="noConversion"/>
  </si>
  <si>
    <t xml:space="preserve">WILD BERRY </t>
    <phoneticPr fontId="10" type="noConversion"/>
  </si>
  <si>
    <t>NOSE DIVE</t>
  </si>
  <si>
    <t>BO</t>
    <phoneticPr fontId="10" type="noConversion"/>
  </si>
  <si>
    <t>Cody Lane</t>
  </si>
  <si>
    <t>WAM BAM</t>
  </si>
  <si>
    <t>Ryan McGonigal</t>
  </si>
  <si>
    <t>JET BACK</t>
  </si>
  <si>
    <t>Kayla Kowalsky</t>
    <phoneticPr fontId="10" type="noConversion"/>
  </si>
  <si>
    <t>GPC</t>
    <phoneticPr fontId="10" type="noConversion"/>
  </si>
  <si>
    <t>Dyllan Duperron</t>
  </si>
  <si>
    <t xml:space="preserve">Desirea Jackson </t>
    <phoneticPr fontId="10" type="noConversion"/>
  </si>
  <si>
    <t>Ty Hurlburt</t>
    <phoneticPr fontId="10" type="noConversion"/>
  </si>
  <si>
    <t>PJ Fox</t>
    <phoneticPr fontId="10" type="noConversion"/>
  </si>
  <si>
    <t>RDC</t>
    <phoneticPr fontId="10" type="noConversion"/>
  </si>
  <si>
    <t>Teanna Matchett</t>
    <phoneticPr fontId="10" type="noConversion"/>
  </si>
  <si>
    <t>UofA</t>
    <phoneticPr fontId="10" type="noConversion"/>
  </si>
  <si>
    <t>Hope Skocdopole</t>
    <phoneticPr fontId="10" type="noConversion"/>
  </si>
  <si>
    <t>RDC</t>
    <phoneticPr fontId="10" type="noConversion"/>
  </si>
  <si>
    <t>Britney Smith</t>
    <phoneticPr fontId="10" type="noConversion"/>
  </si>
  <si>
    <t>Tulsa Johnson</t>
    <phoneticPr fontId="10" type="noConversion"/>
  </si>
  <si>
    <t>UofA</t>
    <phoneticPr fontId="10" type="noConversion"/>
  </si>
  <si>
    <t>Brecken Tulloch</t>
    <phoneticPr fontId="10" type="noConversion"/>
  </si>
  <si>
    <t>LLC</t>
    <phoneticPr fontId="10" type="noConversion"/>
  </si>
  <si>
    <t>Caleb Mohl</t>
    <phoneticPr fontId="10" type="noConversion"/>
  </si>
  <si>
    <t>Jaydon Smith</t>
    <phoneticPr fontId="10" type="noConversion"/>
  </si>
  <si>
    <t>Dylan Knapp</t>
    <phoneticPr fontId="10" type="noConversion"/>
  </si>
  <si>
    <t>Lane Palichuk</t>
    <phoneticPr fontId="10" type="noConversion"/>
  </si>
  <si>
    <t>Jacky Lockhark</t>
  </si>
  <si>
    <t>Darrian Staldeker</t>
  </si>
  <si>
    <t>Natalie Walburger</t>
  </si>
  <si>
    <t>Brooke Skocdpole</t>
  </si>
  <si>
    <t>Tori Gardner</t>
  </si>
  <si>
    <t>Shania Kropinske</t>
  </si>
  <si>
    <t>Kaycee Mckinney</t>
  </si>
  <si>
    <t>Whitney McNinch</t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</si>
  <si>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</si>
  <si>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</si>
  <si>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</si>
  <si>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</si>
  <si>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</si>
  <si>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</si>
  <si>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</si>
  <si>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TO</t>
    <phoneticPr fontId="10" type="noConversion"/>
  </si>
  <si>
    <t>TO</t>
    <phoneticPr fontId="10" type="noConversion"/>
  </si>
  <si>
    <t>TO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</si>
  <si>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</si>
  <si>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</si>
  <si>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</si>
  <si>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</si>
  <si>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</si>
  <si>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NT</t>
    <phoneticPr fontId="10" type="noConversion"/>
  </si>
  <si>
    <t>TO</t>
    <phoneticPr fontId="10" type="noConversion"/>
  </si>
  <si>
    <t>BO</t>
    <phoneticPr fontId="10" type="noConversion"/>
  </si>
  <si>
    <t>MED</t>
    <phoneticPr fontId="10" type="noConversion"/>
  </si>
  <si>
    <t>NS</t>
    <phoneticPr fontId="10" type="noConversion"/>
  </si>
  <si>
    <t>Bo</t>
    <phoneticPr fontId="10" type="noConversion"/>
  </si>
  <si>
    <t>BO</t>
    <phoneticPr fontId="10" type="noConversion"/>
  </si>
  <si>
    <t>BO</t>
    <phoneticPr fontId="10" type="noConversion"/>
  </si>
  <si>
    <t>3/4 tie</t>
    <phoneticPr fontId="10" type="noConversion"/>
  </si>
  <si>
    <t>1/2 tie</t>
    <phoneticPr fontId="10" type="noConversion"/>
  </si>
  <si>
    <t>Points</t>
  </si>
  <si>
    <t>Points</t>
    <phoneticPr fontId="10" type="noConversion"/>
  </si>
  <si>
    <t>Darren Dublanko</t>
    <phoneticPr fontId="10" type="noConversion"/>
  </si>
  <si>
    <t>NAIT</t>
    <phoneticPr fontId="10" type="noConversion"/>
  </si>
  <si>
    <t>Caleb Mohl</t>
    <phoneticPr fontId="10" type="noConversion"/>
  </si>
  <si>
    <t>Desirea Jackson</t>
    <phoneticPr fontId="10" type="noConversion"/>
  </si>
  <si>
    <t>UofL</t>
  </si>
  <si>
    <t>MRU</t>
  </si>
  <si>
    <t>Kayleigh McAllister</t>
  </si>
  <si>
    <t>Desirea Jackson (sun only)</t>
  </si>
  <si>
    <t>Shea Mendryk</t>
  </si>
  <si>
    <t>Cody Lane</t>
    <phoneticPr fontId="10" type="noConversion"/>
  </si>
  <si>
    <t>LLC</t>
    <phoneticPr fontId="10" type="noConversion"/>
  </si>
  <si>
    <t>Katelyn Godwin</t>
  </si>
  <si>
    <t>Nikki Vanderlee</t>
  </si>
  <si>
    <t>LLC</t>
  </si>
  <si>
    <t xml:space="preserve">Casey-Ann Larsen </t>
  </si>
  <si>
    <t>NAIT</t>
  </si>
  <si>
    <t>Goat Tying</t>
  </si>
  <si>
    <t>SLACK</t>
    <phoneticPr fontId="10" type="noConversion"/>
  </si>
  <si>
    <t>Wren Longeway</t>
  </si>
  <si>
    <t>Karlene Weltz</t>
  </si>
  <si>
    <t>Kolby Wanchuk</t>
  </si>
  <si>
    <t>Chase Zweiffel</t>
  </si>
  <si>
    <t>Bareback</t>
  </si>
  <si>
    <t>Judge:</t>
  </si>
  <si>
    <t>Order</t>
  </si>
  <si>
    <t>Name</t>
  </si>
  <si>
    <t>School</t>
  </si>
  <si>
    <t>Stock</t>
  </si>
  <si>
    <t>Ashley Hygaard</t>
  </si>
  <si>
    <t>Ryley Borris</t>
  </si>
  <si>
    <t>Kerilee Noval</t>
  </si>
  <si>
    <t>Adrienna O'Rourke</t>
  </si>
  <si>
    <t>Alanna Westergaard</t>
  </si>
  <si>
    <t>UofL</t>
    <phoneticPr fontId="10" type="noConversion"/>
  </si>
  <si>
    <t>Britnie Zurr</t>
  </si>
  <si>
    <t>BC Equine</t>
  </si>
  <si>
    <t>Karleen Weltz</t>
  </si>
  <si>
    <t>Jodie Guenthner</t>
    <phoneticPr fontId="10" type="noConversion"/>
  </si>
  <si>
    <t>MHC</t>
    <phoneticPr fontId="10" type="noConversion"/>
  </si>
  <si>
    <t>Reegan Jones</t>
    <phoneticPr fontId="10" type="noConversion"/>
  </si>
  <si>
    <t>Tom Moore</t>
  </si>
  <si>
    <t>Austin Thompson</t>
  </si>
  <si>
    <t>Jace Lavallee</t>
  </si>
  <si>
    <t>SIIT</t>
  </si>
  <si>
    <t>Brett Kampjes</t>
  </si>
  <si>
    <t>Logan Bonnet</t>
  </si>
  <si>
    <t>Colby Bowers</t>
  </si>
  <si>
    <t>Dominic St. Amand</t>
  </si>
  <si>
    <t>Tanner Kelly</t>
  </si>
  <si>
    <t>Ty Cahoon</t>
  </si>
  <si>
    <t>Cole Schmidt</t>
  </si>
  <si>
    <t>Grady Brandon</t>
  </si>
  <si>
    <t>Heather Carroll</t>
  </si>
  <si>
    <t>Shelby Robbins</t>
  </si>
  <si>
    <t>Jacey Crossley</t>
  </si>
  <si>
    <t>Whitney Nepinak</t>
  </si>
  <si>
    <t>Jessica May</t>
  </si>
  <si>
    <t>Brooke Martine</t>
  </si>
  <si>
    <t>Nick Goelena</t>
    <phoneticPr fontId="10" type="noConversion"/>
  </si>
  <si>
    <t>RDC</t>
  </si>
  <si>
    <t>RDC</t>
    <phoneticPr fontId="10" type="noConversion"/>
  </si>
  <si>
    <t>Levi Lloyd</t>
    <phoneticPr fontId="10" type="noConversion"/>
  </si>
  <si>
    <t>Colten Foster</t>
    <phoneticPr fontId="10" type="noConversion"/>
  </si>
  <si>
    <t>Sam Mitchelle</t>
    <phoneticPr fontId="10" type="noConversion"/>
  </si>
  <si>
    <t>Chancey Lane</t>
    <phoneticPr fontId="10" type="noConversion"/>
  </si>
  <si>
    <t>OLDS</t>
  </si>
  <si>
    <t>OLDS</t>
    <phoneticPr fontId="10" type="noConversion"/>
  </si>
  <si>
    <t>LCC</t>
  </si>
  <si>
    <t>Caitlin Brooks</t>
  </si>
  <si>
    <t>Jordan Ferguson</t>
  </si>
  <si>
    <t>Kole Ashbacher</t>
  </si>
  <si>
    <t>Landen Schmidt</t>
  </si>
  <si>
    <t>Breanne Vangeerenstien</t>
  </si>
  <si>
    <t>Kelli McLeod</t>
  </si>
  <si>
    <t>Laramie Hlus</t>
  </si>
  <si>
    <t>Taylor Brown</t>
  </si>
  <si>
    <t>Hope Laberge</t>
  </si>
  <si>
    <t>Makayla Moen</t>
  </si>
  <si>
    <t>Brooke Helmeczi</t>
  </si>
  <si>
    <t>Brittany Armstrong</t>
  </si>
  <si>
    <t>Ashley Heather</t>
  </si>
  <si>
    <t>Alyson Brad</t>
  </si>
  <si>
    <t>Tye Werk</t>
  </si>
  <si>
    <t>Ben Robinson</t>
  </si>
  <si>
    <t>Braden Douglas</t>
  </si>
  <si>
    <t>Luke Smith</t>
  </si>
  <si>
    <t>Jerrett Duperron</t>
  </si>
  <si>
    <t>Kiley Shade</t>
  </si>
  <si>
    <t>Jesslyn Alguire</t>
  </si>
  <si>
    <t>Kalir-Jade Rochford</t>
  </si>
  <si>
    <t>Rider Score</t>
  </si>
  <si>
    <t>Stock Score</t>
  </si>
  <si>
    <t>Total</t>
  </si>
  <si>
    <t>Danika Symak</t>
  </si>
  <si>
    <t>Steer Wrestling</t>
    <phoneticPr fontId="10" type="noConversion"/>
  </si>
  <si>
    <t>Saddle Bronc</t>
  </si>
  <si>
    <t>Bull Riding</t>
  </si>
  <si>
    <t>Tie Down Roping</t>
  </si>
  <si>
    <t>Time</t>
  </si>
  <si>
    <t>Penalty</t>
  </si>
  <si>
    <t>Steer Wrestling</t>
  </si>
  <si>
    <t>Madison Holgate</t>
  </si>
  <si>
    <t>Riley Griffith</t>
  </si>
  <si>
    <t>Hailey Tonn</t>
  </si>
  <si>
    <t>Gage Fouillard</t>
  </si>
  <si>
    <t>LCC</t>
    <phoneticPr fontId="10" type="noConversion"/>
  </si>
  <si>
    <t>UofR</t>
  </si>
  <si>
    <t>Bailie Guest</t>
  </si>
  <si>
    <t>UofS</t>
  </si>
  <si>
    <t>Kelsey Pillman</t>
  </si>
  <si>
    <t>UofA</t>
  </si>
  <si>
    <t>Jenna O'Reilly</t>
  </si>
  <si>
    <t>StFX</t>
  </si>
  <si>
    <t>Sarah Nixdorff</t>
  </si>
  <si>
    <t>Martina Holtkamp</t>
  </si>
  <si>
    <t>UofC</t>
  </si>
  <si>
    <t>Lacey Barrass</t>
  </si>
  <si>
    <t>Barrel Racing</t>
  </si>
  <si>
    <t>Pole Bending</t>
  </si>
  <si>
    <t>Saturday</t>
  </si>
  <si>
    <t>Sunday</t>
  </si>
  <si>
    <t>PERF</t>
  </si>
  <si>
    <t>Team Roping</t>
  </si>
  <si>
    <t>Header</t>
  </si>
  <si>
    <t>Heeler</t>
  </si>
  <si>
    <t>Breakaway Roping</t>
  </si>
  <si>
    <t>Dakota Giesbrecht</t>
  </si>
  <si>
    <t>Matea Lloyd</t>
  </si>
  <si>
    <t>Brittainy Smith</t>
  </si>
  <si>
    <t>Asa Johnson</t>
  </si>
  <si>
    <t>Britnie Zur</t>
  </si>
  <si>
    <t>Brecken Tullach</t>
    <phoneticPr fontId="10" type="noConversion"/>
  </si>
  <si>
    <t>UofA</t>
    <phoneticPr fontId="10" type="noConversion"/>
  </si>
  <si>
    <t>Brecken Tullach</t>
    <phoneticPr fontId="10" type="noConversion"/>
  </si>
  <si>
    <t>Brian Syminton</t>
    <phoneticPr fontId="10" type="noConversion"/>
  </si>
  <si>
    <t>LLC</t>
    <phoneticPr fontId="10" type="noConversion"/>
  </si>
  <si>
    <t>Brant Chutter</t>
    <phoneticPr fontId="10" type="noConversion"/>
  </si>
  <si>
    <t>Brant Chutter</t>
    <phoneticPr fontId="10" type="noConversion"/>
  </si>
  <si>
    <t>Darren Dublanko</t>
    <phoneticPr fontId="10" type="noConversion"/>
  </si>
  <si>
    <t>NAIT</t>
    <phoneticPr fontId="10" type="noConversion"/>
  </si>
  <si>
    <t>Lukas Komant</t>
    <phoneticPr fontId="10" type="noConversion"/>
  </si>
  <si>
    <t>LLC</t>
    <phoneticPr fontId="10" type="noConversion"/>
  </si>
  <si>
    <t>Braiden Bach</t>
    <phoneticPr fontId="10" type="noConversion"/>
  </si>
  <si>
    <t>Ashley Hygaard</t>
    <phoneticPr fontId="10" type="noConversion"/>
  </si>
  <si>
    <t>Caitlin Brooks</t>
    <phoneticPr fontId="10" type="noConversion"/>
  </si>
  <si>
    <t>Jessica May</t>
    <phoneticPr fontId="10" type="noConversion"/>
  </si>
  <si>
    <t>Zach Chaukill</t>
    <phoneticPr fontId="10" type="noConversion"/>
  </si>
  <si>
    <t>Nathan Newman</t>
    <phoneticPr fontId="10" type="noConversion"/>
  </si>
  <si>
    <t>Brandon Dupperon</t>
    <phoneticPr fontId="10" type="noConversion"/>
  </si>
  <si>
    <t>Kolton Nord</t>
    <phoneticPr fontId="10" type="noConversion"/>
  </si>
  <si>
    <t>Cole Schmidt</t>
    <phoneticPr fontId="10" type="noConversion"/>
  </si>
  <si>
    <t>Ty Cahoon</t>
    <phoneticPr fontId="10" type="noConversion"/>
  </si>
  <si>
    <t>Kolby Wanchuk</t>
    <phoneticPr fontId="10" type="noConversion"/>
  </si>
  <si>
    <t>Ty Livingstone</t>
    <phoneticPr fontId="10" type="noConversion"/>
  </si>
  <si>
    <t xml:space="preserve">Leth college </t>
  </si>
  <si>
    <t xml:space="preserve">MC College </t>
  </si>
  <si>
    <t>Bailey Bruisedhead</t>
  </si>
  <si>
    <t>Taylor Weinberger</t>
  </si>
  <si>
    <t>Dustin Nicholson</t>
  </si>
  <si>
    <t>Brody Tattrie</t>
  </si>
  <si>
    <t xml:space="preserve">Bailey Hlus </t>
    <phoneticPr fontId="10" type="noConversion"/>
  </si>
  <si>
    <t>Tanner Kelley</t>
    <phoneticPr fontId="10" type="noConversion"/>
  </si>
  <si>
    <t>OLDS</t>
    <phoneticPr fontId="10" type="noConversion"/>
  </si>
  <si>
    <t>Kristina Morton</t>
  </si>
  <si>
    <t>Brooke Palfenier</t>
  </si>
  <si>
    <t>Brook Helmeczi</t>
  </si>
  <si>
    <t>Nevada Hinton</t>
  </si>
  <si>
    <t>Michelle Von Gunten</t>
  </si>
  <si>
    <t>Fallon Nelson</t>
    <phoneticPr fontId="10" type="noConversion"/>
  </si>
  <si>
    <t>Leth college</t>
  </si>
  <si>
    <t>10:00AM</t>
    <phoneticPr fontId="10" type="noConversion"/>
  </si>
  <si>
    <t>Ryan McGonigal</t>
    <phoneticPr fontId="10" type="noConversion"/>
  </si>
  <si>
    <t>Ryley Borris</t>
    <phoneticPr fontId="10" type="noConversion"/>
  </si>
  <si>
    <t>NAIT</t>
    <phoneticPr fontId="10" type="noConversion"/>
  </si>
  <si>
    <t>Vicki Kenworthy</t>
  </si>
  <si>
    <t>Abby Zur</t>
  </si>
  <si>
    <t>Seanna Ewasiuk</t>
  </si>
  <si>
    <t>Tyrell Simpson</t>
  </si>
  <si>
    <t>Sydney Vanden Berg</t>
  </si>
  <si>
    <t>Karlee Bender</t>
  </si>
  <si>
    <t>Kara Spady</t>
  </si>
  <si>
    <t>Hope Skocdopole</t>
  </si>
  <si>
    <t>PJ Fox</t>
  </si>
  <si>
    <t>Rayel Daines</t>
  </si>
  <si>
    <t>Toni Pickerell</t>
  </si>
  <si>
    <t>Ashton Zieffle</t>
  </si>
  <si>
    <t>Fallon Nelson</t>
  </si>
  <si>
    <t>Nicole Briggs</t>
  </si>
  <si>
    <t>Skye Foster</t>
  </si>
  <si>
    <t>Sarah Miller</t>
  </si>
  <si>
    <t>Demi Phillips</t>
  </si>
  <si>
    <t>Nicole Roworth </t>
    <phoneticPr fontId="10" type="noConversion"/>
  </si>
  <si>
    <t xml:space="preserve">MC College </t>
    <phoneticPr fontId="10" type="noConversion"/>
  </si>
  <si>
    <t>Ethan Dueck</t>
    <phoneticPr fontId="10" type="noConversion"/>
  </si>
  <si>
    <t>Kristina Morton</t>
    <phoneticPr fontId="10" type="noConversion"/>
  </si>
  <si>
    <t>LLC</t>
    <phoneticPr fontId="10" type="noConversion"/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</si>
</sst>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44" formatCode="_(&quot;$&quot;* #,##0.00_);_(&quot;$&quot;* \(#,##0.00\);_(&quot;$&quot;* &quot;-&quot;??_);_(@_)"/>
    <numFmt numFmtId="166" formatCode="0.000"/>
    <numFmt numFmtId="167" formatCode="0.0"/>
    <numFmt numFmtId="172" formatCode="#,##0.0"/>
    <numFmt numFmtId="173" formatCode="#,##0"/>
    <numFmt numFmtId="174" formatCode="0.0"/>
    <numFmt numFmtId="175" formatCode="0.0"/>
    <numFmt numFmtId="176" formatCode="0"/>
    <numFmt numFmtId="178" formatCode="0.0"/>
    <numFmt numFmtId="179" formatCode="0.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</cellStyleXfs>
  <cellXfs count="330">
    <xf numFmtId="0" fontId="0" fillId="0" borderId="0" xfId="0"/>
    <xf numFmtId="0" fontId="3" fillId="0" borderId="0" xfId="7"/>
    <xf numFmtId="0" fontId="6" fillId="0" borderId="0" xfId="7" applyFont="1"/>
    <xf numFmtId="0" fontId="6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0" fontId="3" fillId="0" borderId="0" xfId="7" applyAlignment="1"/>
    <xf numFmtId="0" fontId="3" fillId="0" borderId="0" xfId="7" applyBorder="1" applyAlignment="1">
      <alignment horizontal="center"/>
    </xf>
    <xf numFmtId="0" fontId="8" fillId="0" borderId="0" xfId="7" applyFont="1" applyAlignment="1"/>
    <xf numFmtId="0" fontId="0" fillId="0" borderId="1" xfId="0" applyBorder="1"/>
    <xf numFmtId="0" fontId="3" fillId="0" borderId="0" xfId="8"/>
    <xf numFmtId="0" fontId="6" fillId="0" borderId="0" xfId="8" applyFont="1"/>
    <xf numFmtId="0" fontId="6" fillId="0" borderId="0" xfId="8" applyFont="1" applyAlignment="1">
      <alignment horizontal="center"/>
    </xf>
    <xf numFmtId="0" fontId="4" fillId="0" borderId="0" xfId="8" applyFont="1" applyAlignment="1">
      <alignment horizontal="center"/>
    </xf>
    <xf numFmtId="0" fontId="3" fillId="0" borderId="0" xfId="8" applyBorder="1" applyAlignment="1">
      <alignment horizontal="center"/>
    </xf>
    <xf numFmtId="0" fontId="8" fillId="0" borderId="0" xfId="8" applyFont="1"/>
    <xf numFmtId="0" fontId="3" fillId="0" borderId="0" xfId="9"/>
    <xf numFmtId="0" fontId="6" fillId="0" borderId="0" xfId="9" applyFont="1"/>
    <xf numFmtId="0" fontId="6" fillId="0" borderId="0" xfId="9" applyFont="1" applyAlignment="1">
      <alignment horizontal="center"/>
    </xf>
    <xf numFmtId="0" fontId="4" fillId="0" borderId="0" xfId="9" applyFont="1" applyAlignment="1">
      <alignment horizontal="center"/>
    </xf>
    <xf numFmtId="0" fontId="3" fillId="0" borderId="0" xfId="9" applyBorder="1" applyAlignment="1">
      <alignment horizontal="center"/>
    </xf>
    <xf numFmtId="0" fontId="8" fillId="0" borderId="0" xfId="9" applyFont="1"/>
    <xf numFmtId="0" fontId="3" fillId="0" borderId="0" xfId="11"/>
    <xf numFmtId="0" fontId="5" fillId="0" borderId="0" xfId="11" applyFont="1" applyAlignment="1"/>
    <xf numFmtId="0" fontId="6" fillId="0" borderId="0" xfId="11" applyFont="1"/>
    <xf numFmtId="0" fontId="6" fillId="0" borderId="0" xfId="11" applyFont="1" applyAlignment="1">
      <alignment horizontal="center"/>
    </xf>
    <xf numFmtId="0" fontId="8" fillId="0" borderId="0" xfId="11" applyFont="1"/>
    <xf numFmtId="0" fontId="9" fillId="0" borderId="0" xfId="12"/>
    <xf numFmtId="0" fontId="5" fillId="0" borderId="0" xfId="12" applyFont="1" applyAlignment="1"/>
    <xf numFmtId="0" fontId="6" fillId="0" borderId="0" xfId="12" applyFont="1"/>
    <xf numFmtId="0" fontId="6" fillId="0" borderId="0" xfId="12" applyFont="1" applyAlignment="1">
      <alignment horizontal="center"/>
    </xf>
    <xf numFmtId="0" fontId="8" fillId="0" borderId="0" xfId="12" applyFont="1"/>
    <xf numFmtId="0" fontId="9" fillId="0" borderId="0" xfId="13"/>
    <xf numFmtId="0" fontId="5" fillId="0" borderId="0" xfId="13" applyFont="1" applyAlignment="1"/>
    <xf numFmtId="0" fontId="6" fillId="0" borderId="0" xfId="13" applyFont="1"/>
    <xf numFmtId="0" fontId="6" fillId="0" borderId="0" xfId="13" applyFont="1" applyAlignment="1">
      <alignment horizontal="center"/>
    </xf>
    <xf numFmtId="0" fontId="7" fillId="0" borderId="0" xfId="13" applyFont="1"/>
    <xf numFmtId="0" fontId="8" fillId="0" borderId="0" xfId="13" applyFont="1"/>
    <xf numFmtId="0" fontId="3" fillId="0" borderId="0" xfId="14"/>
    <xf numFmtId="0" fontId="6" fillId="0" borderId="0" xfId="14" applyFont="1"/>
    <xf numFmtId="0" fontId="6" fillId="0" borderId="0" xfId="14" applyFont="1" applyAlignment="1">
      <alignment horizontal="center"/>
    </xf>
    <xf numFmtId="0" fontId="8" fillId="0" borderId="0" xfId="14" applyFont="1"/>
    <xf numFmtId="0" fontId="9" fillId="0" borderId="0" xfId="12" applyBorder="1" applyAlignment="1">
      <alignment horizontal="center"/>
    </xf>
    <xf numFmtId="0" fontId="5" fillId="0" borderId="0" xfId="12" applyFont="1" applyBorder="1" applyAlignment="1">
      <alignment horizontal="center"/>
    </xf>
    <xf numFmtId="0" fontId="9" fillId="0" borderId="0" xfId="12" applyBorder="1"/>
    <xf numFmtId="0" fontId="6" fillId="0" borderId="0" xfId="12" applyFont="1" applyBorder="1"/>
    <xf numFmtId="0" fontId="0" fillId="0" borderId="0" xfId="0" applyBorder="1"/>
    <xf numFmtId="0" fontId="6" fillId="0" borderId="0" xfId="8" applyFont="1" applyBorder="1"/>
    <xf numFmtId="0" fontId="6" fillId="0" borderId="0" xfId="7" applyFont="1" applyBorder="1"/>
    <xf numFmtId="0" fontId="3" fillId="0" borderId="0" xfId="7" applyBorder="1"/>
    <xf numFmtId="0" fontId="3" fillId="0" borderId="0" xfId="7" applyFill="1" applyBorder="1" applyAlignment="1"/>
    <xf numFmtId="0" fontId="3" fillId="0" borderId="0" xfId="7" applyBorder="1" applyAlignment="1"/>
    <xf numFmtId="0" fontId="6" fillId="0" borderId="0" xfId="11" applyFont="1" applyBorder="1"/>
    <xf numFmtId="0" fontId="6" fillId="0" borderId="0" xfId="13" applyFont="1" applyBorder="1"/>
    <xf numFmtId="0" fontId="9" fillId="0" borderId="0" xfId="13" applyBorder="1"/>
    <xf numFmtId="0" fontId="6" fillId="0" borderId="0" xfId="14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9" fillId="0" borderId="0" xfId="13" applyBorder="1" applyAlignment="1">
      <alignment horizontal="center"/>
    </xf>
    <xf numFmtId="0" fontId="9" fillId="0" borderId="4" xfId="13" applyBorder="1" applyAlignment="1"/>
    <xf numFmtId="0" fontId="5" fillId="0" borderId="0" xfId="13" applyFont="1" applyBorder="1" applyAlignment="1">
      <alignment horizontal="center"/>
    </xf>
    <xf numFmtId="0" fontId="0" fillId="0" borderId="1" xfId="0" applyFill="1" applyBorder="1"/>
    <xf numFmtId="0" fontId="1" fillId="0" borderId="0" xfId="15"/>
    <xf numFmtId="0" fontId="5" fillId="0" borderId="0" xfId="6" applyFont="1" applyAlignment="1">
      <alignment horizontal="center"/>
    </xf>
    <xf numFmtId="0" fontId="5" fillId="0" borderId="0" xfId="6" applyFont="1" applyBorder="1" applyAlignment="1">
      <alignment horizontal="center"/>
    </xf>
    <xf numFmtId="0" fontId="14" fillId="0" borderId="0" xfId="6"/>
    <xf numFmtId="0" fontId="8" fillId="0" borderId="0" xfId="6" applyFont="1"/>
    <xf numFmtId="0" fontId="6" fillId="0" borderId="0" xfId="6" applyFont="1" applyAlignment="1">
      <alignment horizontal="center"/>
    </xf>
    <xf numFmtId="0" fontId="6" fillId="0" borderId="0" xfId="6" applyFont="1"/>
    <xf numFmtId="0" fontId="6" fillId="0" borderId="0" xfId="6" applyFont="1" applyBorder="1" applyAlignment="1">
      <alignment horizontal="center"/>
    </xf>
    <xf numFmtId="0" fontId="14" fillId="0" borderId="1" xfId="6" applyBorder="1"/>
    <xf numFmtId="0" fontId="14" fillId="0" borderId="0" xfId="4"/>
    <xf numFmtId="0" fontId="8" fillId="0" borderId="0" xfId="4" applyFont="1"/>
    <xf numFmtId="0" fontId="6" fillId="0" borderId="0" xfId="4" applyFont="1" applyAlignment="1">
      <alignment horizontal="center"/>
    </xf>
    <xf numFmtId="0" fontId="6" fillId="0" borderId="0" xfId="4" applyFont="1"/>
    <xf numFmtId="0" fontId="14" fillId="0" borderId="0" xfId="4" applyBorder="1"/>
    <xf numFmtId="0" fontId="14" fillId="0" borderId="0" xfId="6" applyFill="1" applyBorder="1"/>
    <xf numFmtId="0" fontId="14" fillId="0" borderId="4" xfId="6" applyBorder="1" applyAlignment="1"/>
    <xf numFmtId="0" fontId="5" fillId="0" borderId="0" xfId="6" applyFont="1" applyAlignment="1"/>
    <xf numFmtId="0" fontId="14" fillId="0" borderId="4" xfId="4" applyBorder="1" applyAlignment="1">
      <alignment horizontal="center"/>
    </xf>
    <xf numFmtId="0" fontId="5" fillId="0" borderId="0" xfId="4" applyFont="1" applyAlignment="1"/>
    <xf numFmtId="0" fontId="0" fillId="0" borderId="4" xfId="0" applyBorder="1"/>
    <xf numFmtId="0" fontId="5" fillId="0" borderId="0" xfId="7" applyFont="1" applyAlignment="1"/>
    <xf numFmtId="0" fontId="3" fillId="0" borderId="4" xfId="8" applyBorder="1" applyAlignment="1"/>
    <xf numFmtId="0" fontId="3" fillId="0" borderId="0" xfId="8" applyBorder="1" applyAlignment="1"/>
    <xf numFmtId="0" fontId="5" fillId="0" borderId="0" xfId="8" applyFont="1" applyAlignment="1"/>
    <xf numFmtId="0" fontId="4" fillId="0" borderId="0" xfId="4" applyFont="1" applyAlignment="1"/>
    <xf numFmtId="0" fontId="5" fillId="0" borderId="0" xfId="4" applyFont="1" applyBorder="1" applyAlignment="1">
      <alignment horizontal="center"/>
    </xf>
    <xf numFmtId="0" fontId="4" fillId="0" borderId="0" xfId="7" applyFont="1" applyAlignment="1">
      <alignment horizontal="center"/>
    </xf>
    <xf numFmtId="0" fontId="0" fillId="0" borderId="1" xfId="0" applyFont="1" applyFill="1" applyBorder="1"/>
    <xf numFmtId="0" fontId="14" fillId="0" borderId="0" xfId="4" applyBorder="1" applyAlignment="1">
      <alignment horizontal="center"/>
    </xf>
    <xf numFmtId="0" fontId="4" fillId="0" borderId="0" xfId="7" applyFont="1" applyAlignment="1"/>
    <xf numFmtId="0" fontId="3" fillId="0" borderId="4" xfId="7" applyBorder="1" applyAlignment="1"/>
    <xf numFmtId="0" fontId="0" fillId="0" borderId="1" xfId="0" applyBorder="1" applyAlignment="1">
      <alignment horizontal="center"/>
    </xf>
    <xf numFmtId="0" fontId="5" fillId="0" borderId="0" xfId="8" applyFont="1" applyBorder="1" applyAlignment="1">
      <alignment horizontal="center"/>
    </xf>
    <xf numFmtId="0" fontId="6" fillId="0" borderId="0" xfId="9" applyFont="1" applyBorder="1" applyAlignment="1">
      <alignment horizontal="center"/>
    </xf>
    <xf numFmtId="0" fontId="5" fillId="0" borderId="0" xfId="9" applyFont="1" applyBorder="1" applyAlignment="1">
      <alignment horizontal="center"/>
    </xf>
    <xf numFmtId="0" fontId="6" fillId="0" borderId="0" xfId="9" applyFont="1" applyBorder="1"/>
    <xf numFmtId="0" fontId="14" fillId="0" borderId="1" xfId="6" applyFill="1" applyBorder="1"/>
    <xf numFmtId="0" fontId="3" fillId="0" borderId="0" xfId="7" applyFill="1" applyBorder="1"/>
    <xf numFmtId="0" fontId="0" fillId="0" borderId="0" xfId="0" applyFill="1"/>
    <xf numFmtId="0" fontId="13" fillId="0" borderId="1" xfId="0" applyFont="1" applyFill="1" applyBorder="1"/>
    <xf numFmtId="0" fontId="3" fillId="0" borderId="0" xfId="8" applyFill="1" applyBorder="1"/>
    <xf numFmtId="0" fontId="3" fillId="0" borderId="1" xfId="8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9" applyFill="1" applyBorder="1"/>
    <xf numFmtId="0" fontId="2" fillId="0" borderId="1" xfId="0" applyFont="1" applyFill="1" applyBorder="1" applyAlignment="1">
      <alignment wrapText="1"/>
    </xf>
    <xf numFmtId="0" fontId="3" fillId="0" borderId="1" xfId="9" applyFill="1" applyBorder="1"/>
    <xf numFmtId="0" fontId="2" fillId="0" borderId="0" xfId="0" applyFont="1" applyFill="1" applyBorder="1" applyAlignment="1">
      <alignment wrapText="1"/>
    </xf>
    <xf numFmtId="0" fontId="3" fillId="0" borderId="1" xfId="11" applyFill="1" applyBorder="1"/>
    <xf numFmtId="0" fontId="3" fillId="0" borderId="0" xfId="11" applyFill="1" applyBorder="1"/>
    <xf numFmtId="0" fontId="0" fillId="0" borderId="1" xfId="0" applyFill="1" applyBorder="1" applyAlignment="1">
      <alignment horizontal="center"/>
    </xf>
    <xf numFmtId="0" fontId="13" fillId="0" borderId="3" xfId="0" applyFont="1" applyFill="1" applyBorder="1"/>
    <xf numFmtId="0" fontId="9" fillId="0" borderId="1" xfId="12" applyFill="1" applyBorder="1"/>
    <xf numFmtId="0" fontId="9" fillId="0" borderId="0" xfId="12" applyFill="1" applyBorder="1"/>
    <xf numFmtId="0" fontId="11" fillId="0" borderId="1" xfId="13" applyFont="1" applyFill="1" applyBorder="1"/>
    <xf numFmtId="0" fontId="11" fillId="0" borderId="0" xfId="13" applyFont="1" applyFill="1" applyBorder="1"/>
    <xf numFmtId="0" fontId="9" fillId="0" borderId="1" xfId="13" applyFill="1" applyBorder="1"/>
    <xf numFmtId="0" fontId="3" fillId="0" borderId="0" xfId="14" applyFill="1" applyBorder="1"/>
    <xf numFmtId="0" fontId="3" fillId="0" borderId="1" xfId="14" applyFill="1" applyBorder="1"/>
    <xf numFmtId="0" fontId="3" fillId="0" borderId="3" xfId="14" applyFill="1" applyBorder="1"/>
    <xf numFmtId="0" fontId="1" fillId="0" borderId="1" xfId="15" applyFill="1" applyBorder="1"/>
    <xf numFmtId="0" fontId="3" fillId="0" borderId="0" xfId="11" applyAlignment="1">
      <alignment horizontal="center"/>
    </xf>
    <xf numFmtId="0" fontId="0" fillId="0" borderId="0" xfId="0" applyAlignment="1">
      <alignment horizontal="center"/>
    </xf>
    <xf numFmtId="0" fontId="3" fillId="0" borderId="1" xfId="12" applyFont="1" applyFill="1" applyBorder="1" applyAlignment="1">
      <alignment horizontal="center"/>
    </xf>
    <xf numFmtId="0" fontId="3" fillId="0" borderId="1" xfId="7" applyFont="1" applyFill="1" applyBorder="1"/>
    <xf numFmtId="0" fontId="3" fillId="0" borderId="3" xfId="14" applyFont="1" applyFill="1" applyBorder="1"/>
    <xf numFmtId="0" fontId="5" fillId="0" borderId="0" xfId="6" applyFont="1" applyFill="1" applyAlignment="1">
      <alignment horizontal="center"/>
    </xf>
    <xf numFmtId="0" fontId="14" fillId="0" borderId="1" xfId="6" applyFont="1" applyFill="1" applyBorder="1"/>
    <xf numFmtId="0" fontId="3" fillId="0" borderId="1" xfId="7" applyFont="1" applyFill="1" applyBorder="1" applyAlignment="1">
      <alignment horizontal="center"/>
    </xf>
    <xf numFmtId="0" fontId="3" fillId="0" borderId="1" xfId="9" applyFill="1" applyBorder="1" applyAlignment="1">
      <alignment horizontal="center"/>
    </xf>
    <xf numFmtId="0" fontId="3" fillId="0" borderId="4" xfId="8" applyBorder="1" applyAlignment="1">
      <alignment horizontal="center"/>
    </xf>
    <xf numFmtId="0" fontId="6" fillId="0" borderId="1" xfId="8" applyFont="1" applyBorder="1" applyAlignment="1">
      <alignment horizontal="center"/>
    </xf>
    <xf numFmtId="0" fontId="3" fillId="0" borderId="1" xfId="8" applyFill="1" applyBorder="1" applyAlignment="1">
      <alignment horizontal="center"/>
    </xf>
    <xf numFmtId="0" fontId="9" fillId="0" borderId="0" xfId="13" applyAlignment="1">
      <alignment horizontal="center"/>
    </xf>
    <xf numFmtId="0" fontId="9" fillId="0" borderId="0" xfId="12" applyAlignment="1">
      <alignment horizontal="center"/>
    </xf>
    <xf numFmtId="0" fontId="3" fillId="0" borderId="1" xfId="14" applyFill="1" applyBorder="1" applyAlignment="1">
      <alignment horizontal="center"/>
    </xf>
    <xf numFmtId="0" fontId="3" fillId="0" borderId="3" xfId="14" applyFont="1" applyFill="1" applyBorder="1" applyAlignment="1">
      <alignment horizontal="center"/>
    </xf>
    <xf numFmtId="0" fontId="5" fillId="0" borderId="0" xfId="11" applyFont="1" applyAlignment="1">
      <alignment horizontal="center"/>
    </xf>
    <xf numFmtId="0" fontId="3" fillId="0" borderId="1" xfId="7" applyFill="1" applyBorder="1"/>
    <xf numFmtId="0" fontId="3" fillId="0" borderId="1" xfId="7" applyFill="1" applyBorder="1" applyAlignment="1">
      <alignment horizontal="center"/>
    </xf>
    <xf numFmtId="0" fontId="1" fillId="0" borderId="1" xfId="0" applyFont="1" applyBorder="1"/>
    <xf numFmtId="0" fontId="3" fillId="0" borderId="1" xfId="14" applyFont="1" applyFill="1" applyBorder="1"/>
    <xf numFmtId="0" fontId="3" fillId="0" borderId="1" xfId="14" applyFont="1" applyFill="1" applyBorder="1" applyAlignment="1">
      <alignment horizontal="center"/>
    </xf>
    <xf numFmtId="0" fontId="14" fillId="0" borderId="5" xfId="6" applyBorder="1"/>
    <xf numFmtId="0" fontId="1" fillId="2" borderId="1" xfId="0" applyFont="1" applyFill="1" applyBorder="1"/>
    <xf numFmtId="0" fontId="1" fillId="2" borderId="3" xfId="15" applyFont="1" applyFill="1" applyBorder="1"/>
    <xf numFmtId="0" fontId="3" fillId="2" borderId="2" xfId="6" applyFont="1" applyFill="1" applyBorder="1"/>
    <xf numFmtId="0" fontId="12" fillId="2" borderId="2" xfId="0" applyFont="1" applyFill="1" applyBorder="1"/>
    <xf numFmtId="0" fontId="0" fillId="2" borderId="1" xfId="0" applyFill="1" applyBorder="1"/>
    <xf numFmtId="0" fontId="1" fillId="2" borderId="1" xfId="15" applyFill="1" applyBorder="1"/>
    <xf numFmtId="0" fontId="1" fillId="2" borderId="1" xfId="16" applyFill="1" applyBorder="1"/>
    <xf numFmtId="0" fontId="14" fillId="2" borderId="1" xfId="4" applyFill="1" applyBorder="1"/>
    <xf numFmtId="0" fontId="5" fillId="0" borderId="0" xfId="13" applyFont="1" applyAlignment="1">
      <alignment horizontal="center"/>
    </xf>
    <xf numFmtId="0" fontId="9" fillId="0" borderId="4" xfId="13" applyBorder="1" applyAlignment="1">
      <alignment horizontal="center"/>
    </xf>
    <xf numFmtId="0" fontId="0" fillId="3" borderId="1" xfId="0" applyFill="1" applyBorder="1"/>
    <xf numFmtId="0" fontId="9" fillId="0" borderId="1" xfId="12" applyFont="1" applyFill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13" applyNumberFormat="1" applyFont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9" fillId="0" borderId="1" xfId="13" applyFont="1" applyFill="1" applyBorder="1"/>
    <xf numFmtId="2" fontId="3" fillId="0" borderId="1" xfId="11" applyNumberFormat="1" applyFont="1" applyFill="1" applyBorder="1"/>
    <xf numFmtId="2" fontId="0" fillId="0" borderId="1" xfId="0" applyNumberFormat="1" applyFill="1" applyBorder="1"/>
    <xf numFmtId="2" fontId="14" fillId="0" borderId="1" xfId="6" applyNumberFormat="1" applyBorder="1"/>
    <xf numFmtId="2" fontId="1" fillId="0" borderId="1" xfId="15" applyNumberFormat="1" applyFill="1" applyBorder="1"/>
    <xf numFmtId="2" fontId="14" fillId="0" borderId="1" xfId="6" applyNumberFormat="1" applyFill="1" applyBorder="1"/>
    <xf numFmtId="2" fontId="1" fillId="0" borderId="1" xfId="15" applyNumberFormat="1" applyFont="1" applyFill="1" applyBorder="1"/>
    <xf numFmtId="0" fontId="3" fillId="0" borderId="1" xfId="9" applyFont="1" applyFill="1" applyBorder="1"/>
    <xf numFmtId="0" fontId="3" fillId="0" borderId="1" xfId="9" applyFont="1" applyFill="1" applyBorder="1" applyAlignment="1">
      <alignment horizontal="center"/>
    </xf>
    <xf numFmtId="0" fontId="3" fillId="0" borderId="1" xfId="8" applyFont="1" applyFill="1" applyBorder="1"/>
    <xf numFmtId="2" fontId="0" fillId="0" borderId="1" xfId="0" applyNumberFormat="1" applyBorder="1"/>
    <xf numFmtId="166" fontId="1" fillId="2" borderId="1" xfId="15" applyNumberFormat="1" applyFont="1" applyFill="1" applyBorder="1"/>
    <xf numFmtId="0" fontId="5" fillId="0" borderId="0" xfId="6" applyFont="1" applyAlignment="1">
      <alignment horizontal="center"/>
    </xf>
    <xf numFmtId="166" fontId="1" fillId="2" borderId="1" xfId="15" applyNumberFormat="1" applyFill="1" applyBorder="1"/>
    <xf numFmtId="166" fontId="1" fillId="3" borderId="1" xfId="15" applyNumberFormat="1" applyFont="1" applyFill="1" applyBorder="1"/>
    <xf numFmtId="0" fontId="14" fillId="3" borderId="0" xfId="6" applyFill="1" applyBorder="1"/>
    <xf numFmtId="0" fontId="14" fillId="3" borderId="1" xfId="6" applyFill="1" applyBorder="1"/>
    <xf numFmtId="0" fontId="1" fillId="3" borderId="1" xfId="15" applyFont="1" applyFill="1" applyBorder="1"/>
    <xf numFmtId="166" fontId="1" fillId="2" borderId="3" xfId="0" applyNumberFormat="1" applyFont="1" applyFill="1" applyBorder="1"/>
    <xf numFmtId="0" fontId="1" fillId="3" borderId="1" xfId="0" applyFont="1" applyFill="1" applyBorder="1"/>
    <xf numFmtId="0" fontId="1" fillId="3" borderId="1" xfId="16" applyFill="1" applyBorder="1"/>
    <xf numFmtId="0" fontId="1" fillId="3" borderId="3" xfId="15" applyFont="1" applyFill="1" applyBorder="1"/>
    <xf numFmtId="0" fontId="0" fillId="0" borderId="6" xfId="0" applyBorder="1"/>
    <xf numFmtId="166" fontId="1" fillId="3" borderId="3" xfId="0" applyNumberFormat="1" applyFont="1" applyFill="1" applyBorder="1"/>
    <xf numFmtId="18" fontId="5" fillId="0" borderId="0" xfId="6" applyNumberFormat="1" applyFont="1" applyAlignment="1">
      <alignment horizontal="center"/>
    </xf>
    <xf numFmtId="18" fontId="5" fillId="0" borderId="0" xfId="13" applyNumberFormat="1" applyFont="1" applyAlignment="1"/>
    <xf numFmtId="18" fontId="5" fillId="0" borderId="0" xfId="11" applyNumberFormat="1" applyFont="1" applyAlignment="1"/>
    <xf numFmtId="18" fontId="4" fillId="0" borderId="0" xfId="9" applyNumberFormat="1" applyFont="1" applyAlignment="1">
      <alignment horizontal="center"/>
    </xf>
    <xf numFmtId="18" fontId="4" fillId="0" borderId="0" xfId="7" applyNumberFormat="1" applyFont="1" applyAlignment="1">
      <alignment horizontal="center"/>
    </xf>
    <xf numFmtId="18" fontId="4" fillId="0" borderId="0" xfId="8" applyNumberFormat="1" applyFont="1" applyAlignment="1">
      <alignment horizontal="center"/>
    </xf>
    <xf numFmtId="166" fontId="1" fillId="2" borderId="1" xfId="0" applyNumberFormat="1" applyFont="1" applyFill="1" applyBorder="1"/>
    <xf numFmtId="0" fontId="1" fillId="2" borderId="1" xfId="15" applyFont="1" applyFill="1" applyBorder="1"/>
    <xf numFmtId="0" fontId="1" fillId="2" borderId="2" xfId="15" applyFill="1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5" fillId="0" borderId="0" xfId="7" applyFont="1" applyAlignment="1">
      <alignment horizontal="center"/>
    </xf>
    <xf numFmtId="0" fontId="5" fillId="0" borderId="0" xfId="8" applyFont="1" applyAlignment="1">
      <alignment horizontal="center"/>
    </xf>
    <xf numFmtId="0" fontId="5" fillId="0" borderId="0" xfId="13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0" fontId="3" fillId="0" borderId="4" xfId="7" applyBorder="1" applyAlignment="1">
      <alignment horizontal="center"/>
    </xf>
    <xf numFmtId="0" fontId="4" fillId="0" borderId="0" xfId="8" applyFont="1" applyAlignment="1">
      <alignment horizontal="center"/>
    </xf>
    <xf numFmtId="0" fontId="5" fillId="0" borderId="0" xfId="8" applyFont="1" applyAlignment="1">
      <alignment horizontal="center"/>
    </xf>
    <xf numFmtId="0" fontId="5" fillId="0" borderId="0" xfId="9" applyFont="1" applyAlignment="1">
      <alignment horizontal="center"/>
    </xf>
    <xf numFmtId="0" fontId="4" fillId="0" borderId="0" xfId="9" applyFont="1" applyAlignment="1">
      <alignment horizontal="center"/>
    </xf>
    <xf numFmtId="0" fontId="3" fillId="0" borderId="4" xfId="9" applyBorder="1" applyAlignment="1">
      <alignment horizontal="center"/>
    </xf>
    <xf numFmtId="0" fontId="5" fillId="0" borderId="0" xfId="11" applyFont="1" applyAlignment="1">
      <alignment horizontal="center"/>
    </xf>
    <xf numFmtId="0" fontId="4" fillId="0" borderId="0" xfId="11" applyFont="1" applyAlignment="1">
      <alignment horizontal="center"/>
    </xf>
    <xf numFmtId="0" fontId="3" fillId="0" borderId="4" xfId="11" applyBorder="1" applyAlignment="1">
      <alignment horizontal="center"/>
    </xf>
    <xf numFmtId="0" fontId="5" fillId="0" borderId="0" xfId="12" applyFont="1" applyAlignment="1">
      <alignment horizontal="center"/>
    </xf>
    <xf numFmtId="0" fontId="4" fillId="0" borderId="0" xfId="12" applyFont="1" applyAlignment="1">
      <alignment horizontal="center"/>
    </xf>
    <xf numFmtId="0" fontId="9" fillId="0" borderId="4" xfId="12" applyBorder="1" applyAlignment="1">
      <alignment horizontal="center"/>
    </xf>
    <xf numFmtId="0" fontId="5" fillId="0" borderId="0" xfId="14" applyFont="1" applyAlignment="1">
      <alignment horizontal="center"/>
    </xf>
    <xf numFmtId="0" fontId="4" fillId="0" borderId="0" xfId="14" applyFont="1" applyAlignment="1">
      <alignment horizontal="center"/>
    </xf>
    <xf numFmtId="0" fontId="3" fillId="0" borderId="4" xfId="14" applyBorder="1" applyAlignment="1">
      <alignment horizontal="center"/>
    </xf>
    <xf numFmtId="0" fontId="5" fillId="0" borderId="0" xfId="13" applyFont="1" applyAlignment="1">
      <alignment horizontal="center"/>
    </xf>
    <xf numFmtId="0" fontId="4" fillId="0" borderId="0" xfId="13" applyFont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 applyBorder="1" applyAlignment="1">
      <alignment horizontal="center"/>
    </xf>
    <xf numFmtId="0" fontId="5" fillId="0" borderId="0" xfId="6" applyFont="1" applyAlignment="1">
      <alignment horizontal="center"/>
    </xf>
    <xf numFmtId="0" fontId="4" fillId="0" borderId="0" xfId="6" applyFont="1" applyAlignment="1">
      <alignment horizontal="center"/>
    </xf>
    <xf numFmtId="167" fontId="3" fillId="0" borderId="1" xfId="11" applyNumberFormat="1" applyFont="1" applyFill="1" applyBorder="1"/>
    <xf numFmtId="167" fontId="0" fillId="0" borderId="1" xfId="0" applyNumberFormat="1" applyFill="1" applyBorder="1"/>
    <xf numFmtId="167" fontId="0" fillId="0" borderId="1" xfId="0" applyNumberFormat="1" applyBorder="1"/>
    <xf numFmtId="166" fontId="1" fillId="3" borderId="1" xfId="0" applyNumberFormat="1" applyFont="1" applyFill="1" applyBorder="1"/>
    <xf numFmtId="0" fontId="0" fillId="2" borderId="3" xfId="0" applyFill="1" applyBorder="1"/>
    <xf numFmtId="0" fontId="0" fillId="0" borderId="6" xfId="0" applyFill="1" applyBorder="1"/>
    <xf numFmtId="0" fontId="3" fillId="0" borderId="1" xfId="8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2" borderId="1" xfId="0" applyFont="1" applyFill="1" applyBorder="1"/>
    <xf numFmtId="0" fontId="3" fillId="2" borderId="1" xfId="8" applyFill="1" applyBorder="1"/>
    <xf numFmtId="0" fontId="3" fillId="2" borderId="1" xfId="8" applyFill="1" applyBorder="1" applyAlignment="1">
      <alignment horizontal="center"/>
    </xf>
    <xf numFmtId="0" fontId="3" fillId="2" borderId="0" xfId="8" applyFill="1" applyBorder="1"/>
    <xf numFmtId="0" fontId="0" fillId="2" borderId="1" xfId="0" applyFill="1" applyBorder="1" applyAlignment="1">
      <alignment horizontal="center"/>
    </xf>
    <xf numFmtId="0" fontId="3" fillId="2" borderId="0" xfId="8" applyFill="1" applyBorder="1" applyAlignment="1">
      <alignment horizontal="center"/>
    </xf>
    <xf numFmtId="0" fontId="0" fillId="2" borderId="1" xfId="0" applyNumberFormat="1" applyFill="1" applyBorder="1"/>
    <xf numFmtId="0" fontId="3" fillId="2" borderId="1" xfId="8" applyFont="1" applyFill="1" applyBorder="1" applyAlignment="1">
      <alignment horizontal="center"/>
    </xf>
    <xf numFmtId="0" fontId="6" fillId="0" borderId="0" xfId="0" applyFont="1"/>
    <xf numFmtId="0" fontId="3" fillId="2" borderId="0" xfId="0" applyFont="1" applyFill="1"/>
    <xf numFmtId="0" fontId="3" fillId="2" borderId="1" xfId="7" applyFont="1" applyFill="1" applyBorder="1"/>
    <xf numFmtId="0" fontId="3" fillId="2" borderId="1" xfId="7" applyFont="1" applyFill="1" applyBorder="1" applyAlignment="1">
      <alignment horizontal="center"/>
    </xf>
    <xf numFmtId="0" fontId="3" fillId="2" borderId="1" xfId="7" applyFill="1" applyBorder="1"/>
    <xf numFmtId="0" fontId="3" fillId="2" borderId="1" xfId="7" applyFill="1" applyBorder="1" applyAlignment="1">
      <alignment horizontal="center"/>
    </xf>
    <xf numFmtId="0" fontId="3" fillId="2" borderId="0" xfId="7" applyFill="1" applyBorder="1"/>
    <xf numFmtId="172" fontId="3" fillId="0" borderId="1" xfId="11" applyNumberFormat="1" applyFont="1" applyFill="1" applyBorder="1" applyAlignment="1">
      <alignment horizontal="center"/>
    </xf>
    <xf numFmtId="172" fontId="3" fillId="0" borderId="0" xfId="11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2" borderId="1" xfId="11" applyFont="1" applyFill="1" applyBorder="1"/>
    <xf numFmtId="0" fontId="12" fillId="2" borderId="1" xfId="0" applyFont="1" applyFill="1" applyBorder="1"/>
    <xf numFmtId="0" fontId="14" fillId="2" borderId="1" xfId="11" applyFont="1" applyFill="1" applyBorder="1"/>
    <xf numFmtId="172" fontId="14" fillId="2" borderId="1" xfId="11" applyNumberFormat="1" applyFont="1" applyFill="1" applyBorder="1" applyAlignment="1">
      <alignment horizontal="center"/>
    </xf>
    <xf numFmtId="173" fontId="14" fillId="2" borderId="0" xfId="11" applyNumberFormat="1" applyFont="1" applyFill="1" applyBorder="1" applyAlignment="1">
      <alignment horizontal="center"/>
    </xf>
    <xf numFmtId="172" fontId="3" fillId="2" borderId="1" xfId="11" applyNumberFormat="1" applyFont="1" applyFill="1" applyBorder="1" applyAlignment="1">
      <alignment horizontal="center"/>
    </xf>
    <xf numFmtId="173" fontId="3" fillId="2" borderId="0" xfId="11" applyNumberFormat="1" applyFont="1" applyFill="1" applyBorder="1" applyAlignment="1">
      <alignment horizontal="center"/>
    </xf>
    <xf numFmtId="174" fontId="12" fillId="2" borderId="1" xfId="0" applyNumberFormat="1" applyFont="1" applyFill="1" applyBorder="1"/>
    <xf numFmtId="174" fontId="3" fillId="2" borderId="1" xfId="11" applyNumberFormat="1" applyFont="1" applyFill="1" applyBorder="1"/>
    <xf numFmtId="174" fontId="1" fillId="2" borderId="1" xfId="0" applyNumberFormat="1" applyFont="1" applyFill="1" applyBorder="1"/>
    <xf numFmtId="174" fontId="0" fillId="0" borderId="1" xfId="0" applyNumberFormat="1" applyBorder="1"/>
    <xf numFmtId="174" fontId="3" fillId="0" borderId="1" xfId="11" applyNumberFormat="1" applyFill="1" applyBorder="1"/>
    <xf numFmtId="0" fontId="3" fillId="2" borderId="1" xfId="11" applyFill="1" applyBorder="1"/>
    <xf numFmtId="167" fontId="3" fillId="2" borderId="1" xfId="11" applyNumberFormat="1" applyFont="1" applyFill="1" applyBorder="1"/>
    <xf numFmtId="167" fontId="0" fillId="2" borderId="1" xfId="0" applyNumberFormat="1" applyFill="1" applyBorder="1"/>
    <xf numFmtId="0" fontId="6" fillId="2" borderId="0" xfId="14" applyFont="1" applyFill="1"/>
    <xf numFmtId="0" fontId="0" fillId="2" borderId="0" xfId="0" applyFill="1"/>
    <xf numFmtId="0" fontId="3" fillId="2" borderId="1" xfId="14" applyFill="1" applyBorder="1"/>
    <xf numFmtId="0" fontId="3" fillId="2" borderId="1" xfId="14" applyFill="1" applyBorder="1" applyAlignment="1">
      <alignment horizontal="center"/>
    </xf>
    <xf numFmtId="0" fontId="0" fillId="2" borderId="6" xfId="0" applyFill="1" applyBorder="1"/>
    <xf numFmtId="0" fontId="0" fillId="2" borderId="3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5" fontId="0" fillId="2" borderId="1" xfId="0" applyNumberFormat="1" applyFill="1" applyBorder="1"/>
    <xf numFmtId="175" fontId="0" fillId="2" borderId="3" xfId="0" applyNumberFormat="1" applyFill="1" applyBorder="1"/>
    <xf numFmtId="175" fontId="11" fillId="2" borderId="3" xfId="13" applyNumberFormat="1" applyFont="1" applyFill="1" applyBorder="1"/>
    <xf numFmtId="175" fontId="12" fillId="2" borderId="1" xfId="0" applyNumberFormat="1" applyFont="1" applyFill="1" applyBorder="1"/>
    <xf numFmtId="175" fontId="0" fillId="2" borderId="1" xfId="0" applyNumberFormat="1" applyFill="1" applyBorder="1" applyAlignment="1">
      <alignment horizontal="center"/>
    </xf>
    <xf numFmtId="175" fontId="11" fillId="2" borderId="1" xfId="13" applyNumberFormat="1" applyFont="1" applyFill="1" applyBorder="1"/>
    <xf numFmtId="175" fontId="9" fillId="2" borderId="1" xfId="13" applyNumberFormat="1" applyFill="1" applyBorder="1"/>
    <xf numFmtId="176" fontId="0" fillId="2" borderId="0" xfId="0" applyNumberFormat="1" applyFill="1" applyBorder="1" applyAlignment="1">
      <alignment horizontal="center"/>
    </xf>
    <xf numFmtId="0" fontId="3" fillId="2" borderId="3" xfId="14" applyFill="1" applyBorder="1"/>
    <xf numFmtId="0" fontId="3" fillId="2" borderId="1" xfId="14" applyFont="1" applyFill="1" applyBorder="1" applyAlignment="1">
      <alignment horizontal="center"/>
    </xf>
    <xf numFmtId="0" fontId="3" fillId="2" borderId="1" xfId="14" applyFont="1" applyFill="1" applyBorder="1"/>
    <xf numFmtId="0" fontId="0" fillId="2" borderId="0" xfId="0" applyFill="1" applyBorder="1"/>
    <xf numFmtId="0" fontId="3" fillId="2" borderId="0" xfId="14" applyFill="1" applyBorder="1"/>
    <xf numFmtId="0" fontId="14" fillId="3" borderId="1" xfId="4" applyFill="1" applyBorder="1"/>
    <xf numFmtId="0" fontId="14" fillId="3" borderId="0" xfId="4" applyFill="1" applyBorder="1"/>
    <xf numFmtId="0" fontId="14" fillId="3" borderId="0" xfId="4" applyFont="1" applyFill="1" applyBorder="1"/>
    <xf numFmtId="0" fontId="5" fillId="3" borderId="1" xfId="4" applyFont="1" applyFill="1" applyBorder="1" applyAlignment="1"/>
    <xf numFmtId="0" fontId="14" fillId="3" borderId="1" xfId="4" applyFont="1" applyFill="1" applyBorder="1"/>
    <xf numFmtId="0" fontId="5" fillId="3" borderId="0" xfId="4" applyFont="1" applyFill="1" applyBorder="1" applyAlignment="1">
      <alignment horizontal="center"/>
    </xf>
    <xf numFmtId="0" fontId="1" fillId="3" borderId="1" xfId="16" applyFont="1" applyFill="1" applyBorder="1"/>
    <xf numFmtId="0" fontId="14" fillId="3" borderId="0" xfId="4" applyFill="1" applyBorder="1" applyAlignment="1">
      <alignment horizontal="center"/>
    </xf>
    <xf numFmtId="0" fontId="1" fillId="3" borderId="0" xfId="16" applyFill="1" applyBorder="1"/>
    <xf numFmtId="0" fontId="1" fillId="3" borderId="0" xfId="16" applyFont="1" applyFill="1" applyBorder="1"/>
    <xf numFmtId="0" fontId="0" fillId="3" borderId="0" xfId="0" applyFill="1" applyBorder="1"/>
    <xf numFmtId="0" fontId="14" fillId="0" borderId="0" xfId="4" applyFont="1"/>
    <xf numFmtId="0" fontId="14" fillId="2" borderId="1" xfId="4" applyFont="1" applyFill="1" applyBorder="1"/>
    <xf numFmtId="2" fontId="14" fillId="0" borderId="0" xfId="6" applyNumberFormat="1" applyBorder="1"/>
    <xf numFmtId="2" fontId="1" fillId="0" borderId="0" xfId="15" applyNumberFormat="1" applyFill="1" applyBorder="1"/>
    <xf numFmtId="0" fontId="14" fillId="0" borderId="0" xfId="6" applyFont="1" applyBorder="1"/>
    <xf numFmtId="178" fontId="14" fillId="0" borderId="1" xfId="6" applyNumberFormat="1" applyBorder="1"/>
    <xf numFmtId="178" fontId="14" fillId="0" borderId="1" xfId="6" applyNumberFormat="1" applyFill="1" applyBorder="1"/>
    <xf numFmtId="178" fontId="0" fillId="0" borderId="1" xfId="0" applyNumberFormat="1" applyFill="1" applyBorder="1"/>
    <xf numFmtId="178" fontId="14" fillId="0" borderId="1" xfId="6" applyNumberFormat="1" applyFont="1" applyFill="1" applyBorder="1"/>
    <xf numFmtId="178" fontId="1" fillId="2" borderId="1" xfId="15" applyNumberFormat="1" applyFill="1" applyBorder="1"/>
    <xf numFmtId="178" fontId="14" fillId="2" borderId="1" xfId="6" applyNumberFormat="1" applyFill="1" applyBorder="1"/>
    <xf numFmtId="178" fontId="1" fillId="2" borderId="2" xfId="15" applyNumberFormat="1" applyFill="1" applyBorder="1"/>
    <xf numFmtId="178" fontId="14" fillId="2" borderId="2" xfId="6" applyNumberFormat="1" applyFill="1" applyBorder="1"/>
    <xf numFmtId="178" fontId="1" fillId="2" borderId="1" xfId="15" applyNumberFormat="1" applyFont="1" applyFill="1" applyBorder="1"/>
    <xf numFmtId="179" fontId="14" fillId="0" borderId="1" xfId="6" applyNumberFormat="1" applyFill="1" applyBorder="1"/>
    <xf numFmtId="179" fontId="0" fillId="0" borderId="1" xfId="0" applyNumberFormat="1" applyFill="1" applyBorder="1"/>
    <xf numFmtId="179" fontId="0" fillId="0" borderId="1" xfId="0" applyNumberFormat="1" applyBorder="1"/>
    <xf numFmtId="179" fontId="14" fillId="2" borderId="1" xfId="6" applyNumberFormat="1" applyFill="1" applyBorder="1"/>
    <xf numFmtId="179" fontId="0" fillId="2" borderId="1" xfId="0" applyNumberFormat="1" applyFill="1" applyBorder="1"/>
    <xf numFmtId="179" fontId="1" fillId="2" borderId="1" xfId="15" applyNumberFormat="1" applyFill="1" applyBorder="1"/>
    <xf numFmtId="179" fontId="1" fillId="2" borderId="1" xfId="15" applyNumberFormat="1" applyFont="1" applyFill="1" applyBorder="1"/>
    <xf numFmtId="166" fontId="1" fillId="3" borderId="1" xfId="15" applyNumberFormat="1" applyFill="1" applyBorder="1"/>
    <xf numFmtId="0" fontId="0" fillId="3" borderId="0" xfId="0" applyFill="1"/>
    <xf numFmtId="0" fontId="1" fillId="3" borderId="1" xfId="15" applyFill="1" applyBorder="1"/>
    <xf numFmtId="0" fontId="1" fillId="3" borderId="0" xfId="15" applyFill="1" applyBorder="1"/>
    <xf numFmtId="0" fontId="14" fillId="3" borderId="1" xfId="6" applyFont="1" applyFill="1" applyBorder="1"/>
    <xf numFmtId="0" fontId="0" fillId="3" borderId="3" xfId="0" applyFill="1" applyBorder="1"/>
    <xf numFmtId="0" fontId="14" fillId="0" borderId="0" xfId="6" applyBorder="1" applyAlignment="1"/>
    <xf numFmtId="166" fontId="1" fillId="3" borderId="0" xfId="15" applyNumberFormat="1" applyFont="1" applyFill="1" applyBorder="1"/>
    <xf numFmtId="0" fontId="0" fillId="2" borderId="2" xfId="0" applyFill="1" applyBorder="1"/>
  </cellXfs>
  <cellStyles count="17">
    <cellStyle name="Normal" xfId="0" builtinId="0"/>
    <cellStyle name="Normal 10" xfId="1"/>
    <cellStyle name="Normal 11" xfId="2"/>
    <cellStyle name="Normal 12" xfId="3"/>
    <cellStyle name="Normal 12_Barrels" xfId="4"/>
    <cellStyle name="Normal 13" xfId="5"/>
    <cellStyle name="Normal 13_Sheet1" xfId="6"/>
    <cellStyle name="Normal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Normal_Sheet1_1" xfId="15"/>
    <cellStyle name="Normal_Sheet2" xfId="1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0"/>
  <sheetViews>
    <sheetView topLeftCell="F1" workbookViewId="0">
      <selection activeCell="Q5" sqref="J5:Q5"/>
    </sheetView>
  </sheetViews>
  <sheetFormatPr baseColWidth="10" defaultColWidth="8.83203125" defaultRowHeight="14"/>
  <cols>
    <col min="1" max="1" width="10" bestFit="1" customWidth="1"/>
    <col min="2" max="2" width="18.33203125" customWidth="1"/>
    <col min="4" max="4" width="14.1640625" customWidth="1"/>
    <col min="5" max="5" width="11.33203125" bestFit="1" customWidth="1"/>
    <col min="6" max="6" width="12" bestFit="1" customWidth="1"/>
    <col min="7" max="8" width="8.1640625" style="124" customWidth="1"/>
    <col min="9" max="9" width="7.6640625" customWidth="1"/>
    <col min="10" max="10" width="10" bestFit="1" customWidth="1"/>
    <col min="11" max="11" width="19.33203125" bestFit="1" customWidth="1"/>
    <col min="13" max="13" width="15.5" bestFit="1" customWidth="1"/>
    <col min="14" max="14" width="11.33203125" bestFit="1" customWidth="1"/>
    <col min="15" max="15" width="12" bestFit="1" customWidth="1"/>
    <col min="16" max="16" width="7.1640625" customWidth="1"/>
    <col min="17" max="17" width="6.33203125" bestFit="1" customWidth="1"/>
  </cols>
  <sheetData>
    <row r="1" spans="1:17" ht="15">
      <c r="A1" s="203" t="s">
        <v>118</v>
      </c>
      <c r="B1" s="203"/>
      <c r="C1" s="203"/>
      <c r="D1" s="203"/>
      <c r="E1" s="203"/>
      <c r="F1" s="203"/>
      <c r="G1" s="203"/>
      <c r="H1" s="198"/>
      <c r="J1" s="203" t="s">
        <v>118</v>
      </c>
      <c r="K1" s="203"/>
      <c r="L1" s="203"/>
      <c r="M1" s="203"/>
      <c r="N1" s="203"/>
      <c r="O1" s="203"/>
      <c r="P1" s="203"/>
      <c r="Q1" s="81"/>
    </row>
    <row r="2" spans="1:17" ht="15">
      <c r="A2" s="204" t="s">
        <v>215</v>
      </c>
      <c r="B2" s="204"/>
      <c r="C2" s="204"/>
      <c r="D2" s="1"/>
      <c r="E2" s="7" t="s">
        <v>119</v>
      </c>
      <c r="F2" s="205"/>
      <c r="G2" s="205"/>
      <c r="H2" s="6"/>
      <c r="I2" s="49"/>
      <c r="J2" s="90" t="s">
        <v>216</v>
      </c>
      <c r="K2" s="90"/>
      <c r="L2" s="90"/>
      <c r="M2" s="1"/>
      <c r="N2" s="7" t="s">
        <v>119</v>
      </c>
      <c r="O2" s="91"/>
      <c r="P2" s="91"/>
      <c r="Q2" s="50"/>
    </row>
    <row r="3" spans="1:17" ht="15">
      <c r="A3" s="190">
        <v>0.41666666666666669</v>
      </c>
      <c r="B3" s="4"/>
      <c r="C3" s="4"/>
      <c r="D3" s="1"/>
      <c r="E3" s="5"/>
      <c r="F3" s="6"/>
      <c r="G3" s="6"/>
      <c r="H3" s="6"/>
      <c r="I3" s="6"/>
      <c r="J3" s="190">
        <v>0.41666666666666669</v>
      </c>
      <c r="K3" s="87"/>
      <c r="L3" s="87"/>
      <c r="M3" s="1"/>
      <c r="N3" s="5"/>
      <c r="O3" s="6"/>
      <c r="P3" s="6"/>
      <c r="Q3" s="6"/>
    </row>
    <row r="4" spans="1:17">
      <c r="A4" s="3" t="s">
        <v>120</v>
      </c>
      <c r="B4" s="2" t="s">
        <v>121</v>
      </c>
      <c r="C4" s="2" t="s">
        <v>122</v>
      </c>
      <c r="D4" s="2" t="s">
        <v>123</v>
      </c>
      <c r="E4" s="2" t="s">
        <v>186</v>
      </c>
      <c r="F4" s="2" t="s">
        <v>187</v>
      </c>
      <c r="G4" s="3" t="s">
        <v>188</v>
      </c>
      <c r="H4" s="244" t="s">
        <v>94</v>
      </c>
      <c r="I4" s="47"/>
      <c r="J4" s="3" t="s">
        <v>120</v>
      </c>
      <c r="K4" s="2" t="s">
        <v>121</v>
      </c>
      <c r="L4" s="2" t="s">
        <v>122</v>
      </c>
      <c r="M4" s="2" t="s">
        <v>123</v>
      </c>
      <c r="N4" s="2" t="s">
        <v>186</v>
      </c>
      <c r="O4" s="2" t="s">
        <v>187</v>
      </c>
      <c r="P4" s="47" t="s">
        <v>188</v>
      </c>
      <c r="Q4" s="47" t="s">
        <v>95</v>
      </c>
    </row>
    <row r="5" spans="1:17" s="99" customFormat="1" ht="24" customHeight="1">
      <c r="A5" s="150">
        <v>1</v>
      </c>
      <c r="B5" s="150" t="s">
        <v>125</v>
      </c>
      <c r="C5" s="150" t="s">
        <v>111</v>
      </c>
      <c r="D5" s="150" t="s">
        <v>34</v>
      </c>
      <c r="E5" s="246"/>
      <c r="F5" s="246"/>
      <c r="G5" s="247">
        <v>74</v>
      </c>
      <c r="H5" s="245">
        <v>100</v>
      </c>
      <c r="I5" s="98"/>
      <c r="J5" s="150">
        <v>1</v>
      </c>
      <c r="K5" s="150" t="s">
        <v>268</v>
      </c>
      <c r="L5" s="150" t="s">
        <v>269</v>
      </c>
      <c r="M5" s="150"/>
      <c r="N5" s="248"/>
      <c r="O5" s="248"/>
      <c r="P5" s="249">
        <v>77</v>
      </c>
      <c r="Q5" s="250">
        <v>100</v>
      </c>
    </row>
    <row r="6" spans="1:17" ht="24" customHeight="1">
      <c r="A6" s="8"/>
      <c r="B6" s="8"/>
      <c r="C6" s="60"/>
      <c r="D6" s="100"/>
      <c r="E6" s="60"/>
      <c r="F6" s="60"/>
      <c r="G6" s="112"/>
      <c r="H6" s="234"/>
      <c r="I6" s="98"/>
      <c r="J6" s="8"/>
      <c r="K6" s="8"/>
      <c r="L6" s="60"/>
      <c r="M6" s="60"/>
      <c r="N6" s="60"/>
      <c r="O6" s="60"/>
      <c r="P6" s="112"/>
      <c r="Q6" s="48"/>
    </row>
    <row r="7" spans="1:17" ht="24" customHeight="1">
      <c r="A7" s="8"/>
      <c r="B7" s="8"/>
      <c r="C7" s="60"/>
      <c r="D7" s="60"/>
      <c r="E7" s="60"/>
      <c r="F7" s="60"/>
      <c r="G7" s="112"/>
      <c r="I7" s="104"/>
      <c r="J7" s="8"/>
      <c r="K7" s="8"/>
      <c r="L7" s="60"/>
      <c r="M7" s="60"/>
      <c r="N7" s="126"/>
      <c r="O7" s="126"/>
      <c r="P7" s="130"/>
      <c r="Q7" s="45"/>
    </row>
    <row r="8" spans="1:17" ht="24" customHeight="1">
      <c r="A8" s="8"/>
      <c r="B8" s="8"/>
      <c r="C8" s="60"/>
      <c r="D8" s="60"/>
      <c r="E8" s="140"/>
      <c r="F8" s="140"/>
      <c r="G8" s="141"/>
      <c r="I8" s="104"/>
      <c r="J8" s="8"/>
      <c r="K8" s="8"/>
      <c r="L8" s="60"/>
      <c r="M8" s="100"/>
      <c r="N8" s="60"/>
      <c r="O8" s="60"/>
      <c r="P8" s="112"/>
      <c r="Q8" s="45"/>
    </row>
    <row r="9" spans="1:17" ht="24" customHeight="1">
      <c r="A9" s="8"/>
      <c r="B9" s="8"/>
      <c r="C9" s="60"/>
      <c r="D9" s="60"/>
      <c r="E9" s="60"/>
      <c r="F9" s="60"/>
      <c r="G9" s="112"/>
      <c r="J9" s="8"/>
      <c r="K9" s="8"/>
      <c r="L9" s="60"/>
      <c r="M9" s="60"/>
      <c r="N9" s="60"/>
      <c r="O9" s="60"/>
      <c r="P9" s="112"/>
    </row>
    <row r="10" spans="1:17" ht="24" customHeight="1">
      <c r="A10" s="8"/>
      <c r="B10" s="8"/>
      <c r="C10" s="8"/>
      <c r="D10" s="8"/>
      <c r="E10" s="8"/>
      <c r="F10" s="8"/>
      <c r="G10" s="92"/>
      <c r="J10" s="8"/>
      <c r="K10" s="8"/>
      <c r="L10" s="8"/>
      <c r="M10" s="8"/>
      <c r="N10" s="8"/>
      <c r="O10" s="8"/>
      <c r="P10" s="8"/>
    </row>
  </sheetData>
  <sheetCalcPr fullCalcOnLoad="1"/>
  <mergeCells count="4">
    <mergeCell ref="J1:P1"/>
    <mergeCell ref="A1:G1"/>
    <mergeCell ref="A2:C2"/>
    <mergeCell ref="F2:G2"/>
  </mergeCells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74"/>
  <sheetViews>
    <sheetView workbookViewId="0">
      <selection activeCell="B12" sqref="B12"/>
    </sheetView>
  </sheetViews>
  <sheetFormatPr baseColWidth="10" defaultColWidth="8.83203125" defaultRowHeight="14"/>
  <cols>
    <col min="1" max="1" width="8" bestFit="1" customWidth="1"/>
    <col min="2" max="2" width="19.5" bestFit="1" customWidth="1"/>
    <col min="3" max="3" width="11.33203125" customWidth="1"/>
    <col min="4" max="4" width="9" bestFit="1" customWidth="1"/>
    <col min="5" max="5" width="7.33203125" bestFit="1" customWidth="1"/>
    <col min="6" max="6" width="7" bestFit="1" customWidth="1"/>
    <col min="7" max="7" width="7" customWidth="1"/>
    <col min="9" max="9" width="6.1640625" bestFit="1" customWidth="1"/>
    <col min="10" max="10" width="19.5" bestFit="1" customWidth="1"/>
    <col min="11" max="11" width="9.83203125" customWidth="1"/>
    <col min="12" max="12" width="9.1640625" bestFit="1" customWidth="1"/>
    <col min="13" max="13" width="7.33203125" bestFit="1" customWidth="1"/>
    <col min="14" max="14" width="7" bestFit="1" customWidth="1"/>
  </cols>
  <sheetData>
    <row r="1" spans="1:16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15">
      <c r="A2" s="225" t="s">
        <v>214</v>
      </c>
      <c r="B2" s="225"/>
      <c r="C2" s="225"/>
      <c r="D2" s="225"/>
      <c r="E2" s="225"/>
      <c r="F2" s="225"/>
      <c r="G2" s="225"/>
      <c r="H2" s="225"/>
      <c r="I2" s="225" t="s">
        <v>214</v>
      </c>
      <c r="J2" s="225"/>
      <c r="K2" s="225"/>
      <c r="L2" s="225"/>
      <c r="M2" s="225"/>
      <c r="N2" s="77"/>
      <c r="O2" s="77"/>
    </row>
    <row r="3" spans="1:16" ht="15">
      <c r="A3" s="226"/>
      <c r="B3" s="226"/>
      <c r="C3" s="226"/>
      <c r="D3" s="65" t="s">
        <v>119</v>
      </c>
      <c r="E3" s="76"/>
      <c r="F3" s="76"/>
      <c r="G3" s="327"/>
      <c r="I3" s="226"/>
      <c r="J3" s="226"/>
      <c r="K3" s="226"/>
      <c r="L3" s="65" t="s">
        <v>119</v>
      </c>
      <c r="M3" s="76"/>
      <c r="N3" s="76"/>
    </row>
    <row r="4" spans="1:16" ht="15">
      <c r="A4" s="62"/>
      <c r="B4" s="186">
        <v>0.41666666666666669</v>
      </c>
      <c r="C4" s="62"/>
      <c r="D4" s="62"/>
      <c r="E4" s="62"/>
      <c r="F4" s="62"/>
      <c r="G4" s="202"/>
      <c r="H4" s="62"/>
      <c r="I4" s="63"/>
      <c r="J4" s="186">
        <v>0.41666666666666669</v>
      </c>
      <c r="K4" s="62"/>
      <c r="L4" s="62"/>
      <c r="M4" s="62"/>
      <c r="N4" s="62"/>
      <c r="O4" s="62"/>
    </row>
    <row r="5" spans="1:16">
      <c r="A5" s="66" t="s">
        <v>120</v>
      </c>
      <c r="B5" s="67" t="s">
        <v>121</v>
      </c>
      <c r="C5" s="67" t="s">
        <v>122</v>
      </c>
      <c r="D5" s="64" t="s">
        <v>194</v>
      </c>
      <c r="E5" s="64" t="s">
        <v>195</v>
      </c>
      <c r="F5" s="69" t="s">
        <v>188</v>
      </c>
      <c r="G5" s="304" t="s">
        <v>0</v>
      </c>
      <c r="I5" s="68" t="s">
        <v>120</v>
      </c>
      <c r="J5" s="67" t="s">
        <v>121</v>
      </c>
      <c r="K5" s="67" t="s">
        <v>122</v>
      </c>
      <c r="L5" s="64" t="s">
        <v>194</v>
      </c>
      <c r="M5" s="64" t="s">
        <v>195</v>
      </c>
      <c r="N5" s="145" t="s">
        <v>188</v>
      </c>
      <c r="O5" s="304" t="s">
        <v>0</v>
      </c>
    </row>
    <row r="6" spans="1:16" s="99" customFormat="1" ht="24" customHeight="1">
      <c r="A6" s="146">
        <v>1</v>
      </c>
      <c r="B6" s="150" t="s">
        <v>150</v>
      </c>
      <c r="C6" s="150" t="s">
        <v>109</v>
      </c>
      <c r="D6" s="147">
        <v>21.792000000000002</v>
      </c>
      <c r="E6" s="148"/>
      <c r="F6" s="173">
        <f t="shared" ref="F6:F39" si="0">D6+E6</f>
        <v>21.792000000000002</v>
      </c>
      <c r="G6" s="146">
        <v>100</v>
      </c>
      <c r="H6" s="177"/>
      <c r="I6" s="146">
        <v>1</v>
      </c>
      <c r="J6" s="150" t="s">
        <v>223</v>
      </c>
      <c r="K6" s="150" t="s">
        <v>131</v>
      </c>
      <c r="L6" s="192">
        <v>21.809000000000001</v>
      </c>
      <c r="M6" s="150"/>
      <c r="N6" s="175">
        <f>L6+M6</f>
        <v>21.809000000000001</v>
      </c>
      <c r="O6" s="146">
        <v>100</v>
      </c>
      <c r="P6" s="322"/>
    </row>
    <row r="7" spans="1:16" s="99" customFormat="1" ht="24" customHeight="1">
      <c r="A7" s="146">
        <f>A6+1</f>
        <v>2</v>
      </c>
      <c r="B7" s="150" t="s">
        <v>283</v>
      </c>
      <c r="C7" s="150" t="s">
        <v>206</v>
      </c>
      <c r="D7" s="147">
        <v>21.934999999999999</v>
      </c>
      <c r="E7" s="194"/>
      <c r="F7" s="173">
        <f t="shared" si="0"/>
        <v>21.934999999999999</v>
      </c>
      <c r="G7" s="146">
        <v>90</v>
      </c>
      <c r="H7" s="177"/>
      <c r="I7" s="146">
        <f>I6+1</f>
        <v>2</v>
      </c>
      <c r="J7" s="150" t="s">
        <v>169</v>
      </c>
      <c r="K7" s="150" t="s">
        <v>155</v>
      </c>
      <c r="L7" s="180">
        <v>21.873000000000001</v>
      </c>
      <c r="M7" s="150"/>
      <c r="N7" s="175">
        <f>L7+M7</f>
        <v>21.873000000000001</v>
      </c>
      <c r="O7" s="146">
        <v>90</v>
      </c>
      <c r="P7" s="322"/>
    </row>
    <row r="8" spans="1:16" s="99" customFormat="1" ht="24" customHeight="1">
      <c r="A8" s="146">
        <f t="shared" ref="A8:A44" si="1">A7+1</f>
        <v>3</v>
      </c>
      <c r="B8" s="150" t="s">
        <v>280</v>
      </c>
      <c r="C8" s="150" t="s">
        <v>206</v>
      </c>
      <c r="D8" s="147">
        <v>22.062999999999999</v>
      </c>
      <c r="E8" s="194"/>
      <c r="F8" s="173">
        <f t="shared" si="0"/>
        <v>22.062999999999999</v>
      </c>
      <c r="G8" s="146">
        <v>80</v>
      </c>
      <c r="H8" s="177"/>
      <c r="I8" s="146">
        <f t="shared" ref="I8:I41" si="2">I7+1</f>
        <v>3</v>
      </c>
      <c r="J8" s="150" t="s">
        <v>114</v>
      </c>
      <c r="K8" s="150" t="s">
        <v>100</v>
      </c>
      <c r="L8" s="180">
        <v>22.003</v>
      </c>
      <c r="M8" s="150"/>
      <c r="N8" s="175">
        <f>L8+M8</f>
        <v>22.003</v>
      </c>
      <c r="O8" s="146">
        <v>80</v>
      </c>
      <c r="P8" s="322"/>
    </row>
    <row r="9" spans="1:16" s="99" customFormat="1" ht="24" customHeight="1">
      <c r="A9" s="146">
        <f t="shared" si="1"/>
        <v>4</v>
      </c>
      <c r="B9" s="150" t="s">
        <v>223</v>
      </c>
      <c r="C9" s="150" t="s">
        <v>131</v>
      </c>
      <c r="D9" s="147">
        <v>22.244</v>
      </c>
      <c r="E9" s="150"/>
      <c r="F9" s="173">
        <f t="shared" si="0"/>
        <v>22.244</v>
      </c>
      <c r="G9" s="146">
        <v>70</v>
      </c>
      <c r="H9" s="177"/>
      <c r="I9" s="146">
        <f t="shared" si="2"/>
        <v>4</v>
      </c>
      <c r="J9" s="150" t="s">
        <v>64</v>
      </c>
      <c r="K9" s="150" t="s">
        <v>47</v>
      </c>
      <c r="L9" s="180">
        <v>22.123000000000001</v>
      </c>
      <c r="M9" s="193"/>
      <c r="N9" s="175">
        <f>L9+M9</f>
        <v>22.123000000000001</v>
      </c>
      <c r="O9" s="146">
        <v>70</v>
      </c>
      <c r="P9" s="322"/>
    </row>
    <row r="10" spans="1:16" s="99" customFormat="1" ht="24" customHeight="1">
      <c r="A10" s="146">
        <f t="shared" si="1"/>
        <v>5</v>
      </c>
      <c r="B10" s="150" t="s">
        <v>271</v>
      </c>
      <c r="C10" s="150" t="s">
        <v>109</v>
      </c>
      <c r="D10" s="147">
        <v>22.387</v>
      </c>
      <c r="E10" s="329"/>
      <c r="F10" s="173">
        <f t="shared" si="0"/>
        <v>22.387</v>
      </c>
      <c r="G10" s="146">
        <v>60</v>
      </c>
      <c r="H10" s="177"/>
      <c r="I10" s="146">
        <f t="shared" si="2"/>
        <v>5</v>
      </c>
      <c r="J10" s="150" t="s">
        <v>271</v>
      </c>
      <c r="K10" s="150" t="s">
        <v>109</v>
      </c>
      <c r="L10" s="180">
        <v>22.19</v>
      </c>
      <c r="M10" s="150"/>
      <c r="N10" s="175">
        <f>L10+M10</f>
        <v>22.19</v>
      </c>
      <c r="O10" s="146">
        <v>60</v>
      </c>
      <c r="P10" s="322"/>
    </row>
    <row r="11" spans="1:16" s="99" customFormat="1" ht="24" customHeight="1">
      <c r="A11" s="146">
        <f t="shared" si="1"/>
        <v>6</v>
      </c>
      <c r="B11" s="150" t="s">
        <v>185</v>
      </c>
      <c r="C11" s="150" t="s">
        <v>109</v>
      </c>
      <c r="D11" s="147">
        <v>22.399000000000001</v>
      </c>
      <c r="E11" s="149"/>
      <c r="F11" s="173">
        <f t="shared" si="0"/>
        <v>22.399000000000001</v>
      </c>
      <c r="G11" s="146">
        <v>50</v>
      </c>
      <c r="H11" s="177"/>
      <c r="I11" s="146">
        <f t="shared" si="2"/>
        <v>6</v>
      </c>
      <c r="J11" s="150" t="s">
        <v>283</v>
      </c>
      <c r="K11" s="150" t="s">
        <v>206</v>
      </c>
      <c r="L11" s="180">
        <v>22.277999999999999</v>
      </c>
      <c r="M11" s="150"/>
      <c r="N11" s="175">
        <f>L11+M11</f>
        <v>22.277999999999999</v>
      </c>
      <c r="O11" s="146">
        <v>50</v>
      </c>
      <c r="P11" s="322"/>
    </row>
    <row r="12" spans="1:16" s="99" customFormat="1" ht="24" customHeight="1">
      <c r="A12" s="146">
        <f t="shared" si="1"/>
        <v>7</v>
      </c>
      <c r="B12" s="150" t="s">
        <v>66</v>
      </c>
      <c r="C12" s="150" t="s">
        <v>109</v>
      </c>
      <c r="D12" s="147">
        <v>22.53</v>
      </c>
      <c r="E12" s="150"/>
      <c r="F12" s="173">
        <f t="shared" si="0"/>
        <v>22.53</v>
      </c>
      <c r="G12" s="146">
        <v>40</v>
      </c>
      <c r="H12" s="177"/>
      <c r="I12" s="146">
        <f t="shared" si="2"/>
        <v>7</v>
      </c>
      <c r="J12" s="150" t="s">
        <v>170</v>
      </c>
      <c r="K12" s="150" t="s">
        <v>206</v>
      </c>
      <c r="L12" s="180">
        <v>22.343</v>
      </c>
      <c r="M12" s="150"/>
      <c r="N12" s="175">
        <f>L12+M12</f>
        <v>22.343</v>
      </c>
      <c r="O12" s="146">
        <v>40</v>
      </c>
      <c r="P12" s="322"/>
    </row>
    <row r="13" spans="1:16" s="99" customFormat="1" ht="24" customHeight="1">
      <c r="A13" s="146">
        <f t="shared" si="1"/>
        <v>8</v>
      </c>
      <c r="B13" s="150" t="s">
        <v>170</v>
      </c>
      <c r="C13" s="150" t="s">
        <v>206</v>
      </c>
      <c r="D13" s="147">
        <v>22.611999999999998</v>
      </c>
      <c r="E13" s="194"/>
      <c r="F13" s="173">
        <f t="shared" si="0"/>
        <v>22.611999999999998</v>
      </c>
      <c r="G13" s="146">
        <v>30</v>
      </c>
      <c r="H13" s="177"/>
      <c r="I13" s="146">
        <f t="shared" si="2"/>
        <v>8</v>
      </c>
      <c r="J13" s="146" t="s">
        <v>173</v>
      </c>
      <c r="K13" s="146" t="s">
        <v>161</v>
      </c>
      <c r="L13" s="180">
        <v>22.687000000000001</v>
      </c>
      <c r="M13" s="146"/>
      <c r="N13" s="175">
        <f>L13+M13</f>
        <v>22.687000000000001</v>
      </c>
      <c r="O13" s="146">
        <v>30</v>
      </c>
      <c r="P13" s="322"/>
    </row>
    <row r="14" spans="1:16" s="99" customFormat="1" ht="24" customHeight="1">
      <c r="A14" s="146">
        <f t="shared" si="1"/>
        <v>9</v>
      </c>
      <c r="B14" s="150" t="s">
        <v>169</v>
      </c>
      <c r="C14" s="150" t="s">
        <v>155</v>
      </c>
      <c r="D14" s="147">
        <v>22.634</v>
      </c>
      <c r="E14" s="194"/>
      <c r="F14" s="173">
        <f t="shared" si="0"/>
        <v>22.634</v>
      </c>
      <c r="G14" s="146">
        <v>20</v>
      </c>
      <c r="H14" s="177"/>
      <c r="I14" s="146">
        <f t="shared" si="2"/>
        <v>9</v>
      </c>
      <c r="J14" s="150" t="s">
        <v>41</v>
      </c>
      <c r="K14" s="150" t="s">
        <v>42</v>
      </c>
      <c r="L14" s="180">
        <v>22.8</v>
      </c>
      <c r="M14" s="151"/>
      <c r="N14" s="175">
        <f>L14+M14</f>
        <v>22.8</v>
      </c>
      <c r="O14" s="146">
        <v>20</v>
      </c>
      <c r="P14" s="322"/>
    </row>
    <row r="15" spans="1:16" s="99" customFormat="1" ht="24" customHeight="1">
      <c r="A15" s="146">
        <f t="shared" si="1"/>
        <v>10</v>
      </c>
      <c r="B15" s="150" t="s">
        <v>210</v>
      </c>
      <c r="C15" s="150" t="s">
        <v>161</v>
      </c>
      <c r="D15" s="147">
        <v>22.844000000000001</v>
      </c>
      <c r="E15" s="151"/>
      <c r="F15" s="173">
        <f t="shared" si="0"/>
        <v>22.844000000000001</v>
      </c>
      <c r="G15" s="146">
        <v>10</v>
      </c>
      <c r="H15" s="177"/>
      <c r="I15" s="146">
        <f t="shared" si="2"/>
        <v>10</v>
      </c>
      <c r="J15" s="150" t="s">
        <v>103</v>
      </c>
      <c r="K15" s="150" t="s">
        <v>155</v>
      </c>
      <c r="L15" s="180">
        <v>22.805</v>
      </c>
      <c r="M15" s="150"/>
      <c r="N15" s="175">
        <f>L15+M15</f>
        <v>22.805</v>
      </c>
      <c r="O15" s="146">
        <v>10</v>
      </c>
      <c r="P15" s="322"/>
    </row>
    <row r="16" spans="1:16" ht="24" customHeight="1">
      <c r="A16" s="181">
        <f t="shared" si="1"/>
        <v>11</v>
      </c>
      <c r="B16" s="156" t="s">
        <v>115</v>
      </c>
      <c r="C16" s="156" t="s">
        <v>109</v>
      </c>
      <c r="D16" s="183">
        <v>23.048999999999999</v>
      </c>
      <c r="E16" s="156"/>
      <c r="F16" s="176">
        <f t="shared" si="0"/>
        <v>23.048999999999999</v>
      </c>
      <c r="G16" s="328"/>
      <c r="H16" s="324"/>
      <c r="I16" s="181">
        <f t="shared" si="2"/>
        <v>11</v>
      </c>
      <c r="J16" s="156" t="s">
        <v>263</v>
      </c>
      <c r="K16" s="156" t="s">
        <v>161</v>
      </c>
      <c r="L16" s="185">
        <v>22.844000000000001</v>
      </c>
      <c r="M16" s="156"/>
      <c r="N16" s="321">
        <f>L16+M16</f>
        <v>22.844000000000001</v>
      </c>
      <c r="O16" s="322"/>
      <c r="P16" s="322"/>
    </row>
    <row r="17" spans="1:16" ht="24" customHeight="1">
      <c r="A17" s="181">
        <f t="shared" si="1"/>
        <v>12</v>
      </c>
      <c r="B17" s="156" t="s">
        <v>41</v>
      </c>
      <c r="C17" s="156" t="s">
        <v>42</v>
      </c>
      <c r="D17" s="183">
        <v>23.245999999999999</v>
      </c>
      <c r="E17" s="325"/>
      <c r="F17" s="176">
        <f t="shared" si="0"/>
        <v>23.245999999999999</v>
      </c>
      <c r="G17" s="328"/>
      <c r="H17" s="324"/>
      <c r="I17" s="181">
        <f t="shared" si="2"/>
        <v>12</v>
      </c>
      <c r="J17" s="156" t="s">
        <v>165</v>
      </c>
      <c r="K17" s="156" t="s">
        <v>161</v>
      </c>
      <c r="L17" s="185">
        <v>22.85</v>
      </c>
      <c r="M17" s="156"/>
      <c r="N17" s="321">
        <f>L17+M17</f>
        <v>22.85</v>
      </c>
      <c r="O17" s="322"/>
      <c r="P17" s="322"/>
    </row>
    <row r="18" spans="1:16" ht="24" customHeight="1">
      <c r="A18" s="181">
        <f t="shared" si="1"/>
        <v>13</v>
      </c>
      <c r="B18" s="156" t="s">
        <v>174</v>
      </c>
      <c r="C18" s="156" t="s">
        <v>109</v>
      </c>
      <c r="D18" s="183">
        <v>23.372</v>
      </c>
      <c r="E18" s="156"/>
      <c r="F18" s="176">
        <f t="shared" si="0"/>
        <v>23.372</v>
      </c>
      <c r="G18" s="328"/>
      <c r="H18" s="324"/>
      <c r="I18" s="181">
        <f t="shared" si="2"/>
        <v>13</v>
      </c>
      <c r="J18" s="156" t="s">
        <v>212</v>
      </c>
      <c r="K18" s="156" t="s">
        <v>109</v>
      </c>
      <c r="L18" s="185">
        <v>22.945</v>
      </c>
      <c r="M18" s="156"/>
      <c r="N18" s="321">
        <f>L18+M18</f>
        <v>22.945</v>
      </c>
      <c r="O18" s="322"/>
      <c r="P18" s="322"/>
    </row>
    <row r="19" spans="1:16" ht="24" customHeight="1">
      <c r="A19" s="181">
        <f t="shared" si="1"/>
        <v>14</v>
      </c>
      <c r="B19" s="156" t="s">
        <v>200</v>
      </c>
      <c r="C19" s="156" t="s">
        <v>109</v>
      </c>
      <c r="D19" s="183">
        <v>23.376000000000001</v>
      </c>
      <c r="E19" s="178"/>
      <c r="F19" s="176">
        <f t="shared" si="0"/>
        <v>23.376000000000001</v>
      </c>
      <c r="G19" s="328"/>
      <c r="H19" s="324"/>
      <c r="I19" s="181">
        <f t="shared" si="2"/>
        <v>14</v>
      </c>
      <c r="J19" s="156" t="s">
        <v>66</v>
      </c>
      <c r="K19" s="156" t="s">
        <v>109</v>
      </c>
      <c r="L19" s="185">
        <v>22.994</v>
      </c>
      <c r="M19" s="156"/>
      <c r="N19" s="321">
        <f>L19+M19</f>
        <v>22.994</v>
      </c>
      <c r="O19" s="322"/>
      <c r="P19" s="322"/>
    </row>
    <row r="20" spans="1:16" ht="24" customHeight="1">
      <c r="A20" s="181">
        <f t="shared" si="1"/>
        <v>15</v>
      </c>
      <c r="B20" s="156" t="s">
        <v>68</v>
      </c>
      <c r="C20" s="156" t="s">
        <v>109</v>
      </c>
      <c r="D20" s="183">
        <v>23.417000000000002</v>
      </c>
      <c r="E20" s="323"/>
      <c r="F20" s="176">
        <f t="shared" si="0"/>
        <v>23.417000000000002</v>
      </c>
      <c r="G20" s="328"/>
      <c r="H20" s="324"/>
      <c r="I20" s="181">
        <f t="shared" si="2"/>
        <v>15</v>
      </c>
      <c r="J20" s="156" t="s">
        <v>184</v>
      </c>
      <c r="K20" s="156" t="s">
        <v>206</v>
      </c>
      <c r="L20" s="185">
        <v>23.053999999999998</v>
      </c>
      <c r="M20" s="156"/>
      <c r="N20" s="321">
        <f>L20+M20</f>
        <v>23.053999999999998</v>
      </c>
      <c r="O20" s="322"/>
      <c r="P20" s="322"/>
    </row>
    <row r="21" spans="1:16" ht="24" customHeight="1">
      <c r="A21" s="181">
        <f t="shared" si="1"/>
        <v>16</v>
      </c>
      <c r="B21" s="156" t="s">
        <v>165</v>
      </c>
      <c r="C21" s="156" t="s">
        <v>161</v>
      </c>
      <c r="D21" s="183">
        <v>23.728999999999999</v>
      </c>
      <c r="E21" s="178"/>
      <c r="F21" s="176">
        <f t="shared" si="0"/>
        <v>23.728999999999999</v>
      </c>
      <c r="G21" s="328"/>
      <c r="H21" s="324"/>
      <c r="I21" s="181">
        <f t="shared" si="2"/>
        <v>16</v>
      </c>
      <c r="J21" s="156" t="s">
        <v>115</v>
      </c>
      <c r="K21" s="156" t="s">
        <v>109</v>
      </c>
      <c r="L21" s="185">
        <v>23.143999999999998</v>
      </c>
      <c r="M21" s="156"/>
      <c r="N21" s="321">
        <f>L21+M21</f>
        <v>23.143999999999998</v>
      </c>
      <c r="O21" s="322"/>
      <c r="P21" s="322"/>
    </row>
    <row r="22" spans="1:16" ht="24" customHeight="1">
      <c r="A22" s="181">
        <f t="shared" si="1"/>
        <v>17</v>
      </c>
      <c r="B22" s="156" t="s">
        <v>259</v>
      </c>
      <c r="C22" s="156" t="s">
        <v>109</v>
      </c>
      <c r="D22" s="183">
        <v>23.849</v>
      </c>
      <c r="E22" s="178"/>
      <c r="F22" s="176">
        <f t="shared" si="0"/>
        <v>23.849</v>
      </c>
      <c r="G22" s="328"/>
      <c r="H22" s="324"/>
      <c r="I22" s="181">
        <f t="shared" si="2"/>
        <v>17</v>
      </c>
      <c r="J22" s="156" t="s">
        <v>110</v>
      </c>
      <c r="K22" s="156" t="s">
        <v>111</v>
      </c>
      <c r="L22" s="185">
        <v>23.181999999999999</v>
      </c>
      <c r="M22" s="156"/>
      <c r="N22" s="321">
        <f>L22+M22</f>
        <v>23.181999999999999</v>
      </c>
      <c r="O22" s="322"/>
      <c r="P22" s="322"/>
    </row>
    <row r="23" spans="1:16" ht="24" customHeight="1">
      <c r="A23" s="181">
        <f t="shared" si="1"/>
        <v>18</v>
      </c>
      <c r="B23" s="156" t="s">
        <v>114</v>
      </c>
      <c r="C23" s="156" t="s">
        <v>100</v>
      </c>
      <c r="D23" s="183">
        <v>23.994</v>
      </c>
      <c r="E23" s="323"/>
      <c r="F23" s="176">
        <f t="shared" si="0"/>
        <v>23.994</v>
      </c>
      <c r="G23" s="328"/>
      <c r="H23" s="324"/>
      <c r="I23" s="181">
        <f t="shared" si="2"/>
        <v>18</v>
      </c>
      <c r="J23" s="156" t="s">
        <v>174</v>
      </c>
      <c r="K23" s="156" t="s">
        <v>109</v>
      </c>
      <c r="L23" s="185">
        <v>23.27</v>
      </c>
      <c r="M23" s="178"/>
      <c r="N23" s="321">
        <f>L23+M23</f>
        <v>23.27</v>
      </c>
      <c r="O23" s="322"/>
      <c r="P23" s="322"/>
    </row>
    <row r="24" spans="1:16" ht="24" customHeight="1">
      <c r="A24" s="181">
        <f t="shared" si="1"/>
        <v>19</v>
      </c>
      <c r="B24" s="156" t="s">
        <v>149</v>
      </c>
      <c r="C24" s="156" t="s">
        <v>109</v>
      </c>
      <c r="D24" s="183">
        <v>24.03</v>
      </c>
      <c r="E24" s="323"/>
      <c r="F24" s="176">
        <f t="shared" si="0"/>
        <v>24.03</v>
      </c>
      <c r="G24" s="328"/>
      <c r="H24" s="324"/>
      <c r="I24" s="181">
        <f t="shared" si="2"/>
        <v>19</v>
      </c>
      <c r="J24" s="156" t="s">
        <v>150</v>
      </c>
      <c r="K24" s="156" t="s">
        <v>109</v>
      </c>
      <c r="L24" s="185">
        <v>23.58</v>
      </c>
      <c r="M24" s="156"/>
      <c r="N24" s="321">
        <f>L24+M24</f>
        <v>23.58</v>
      </c>
      <c r="O24" s="322"/>
      <c r="P24" s="322"/>
    </row>
    <row r="25" spans="1:16" ht="24" customHeight="1">
      <c r="A25" s="181">
        <f t="shared" si="1"/>
        <v>20</v>
      </c>
      <c r="B25" s="156" t="s">
        <v>212</v>
      </c>
      <c r="C25" s="156" t="s">
        <v>109</v>
      </c>
      <c r="D25" s="183">
        <v>24.32</v>
      </c>
      <c r="E25" s="323"/>
      <c r="F25" s="176">
        <f t="shared" si="0"/>
        <v>24.32</v>
      </c>
      <c r="G25" s="328"/>
      <c r="H25" s="324"/>
      <c r="I25" s="181">
        <f t="shared" si="2"/>
        <v>20</v>
      </c>
      <c r="J25" s="156" t="s">
        <v>149</v>
      </c>
      <c r="K25" s="156" t="s">
        <v>109</v>
      </c>
      <c r="L25" s="185">
        <v>23.89</v>
      </c>
      <c r="M25" s="156"/>
      <c r="N25" s="321">
        <f>L25+M25</f>
        <v>23.89</v>
      </c>
      <c r="O25" s="322"/>
      <c r="P25" s="322"/>
    </row>
    <row r="26" spans="1:16" ht="24" customHeight="1">
      <c r="A26" s="181">
        <f t="shared" si="1"/>
        <v>21</v>
      </c>
      <c r="B26" s="156" t="s">
        <v>184</v>
      </c>
      <c r="C26" s="156" t="s">
        <v>206</v>
      </c>
      <c r="D26" s="183">
        <v>24.763999999999999</v>
      </c>
      <c r="E26" s="156"/>
      <c r="F26" s="176">
        <f t="shared" si="0"/>
        <v>24.763999999999999</v>
      </c>
      <c r="G26" s="328"/>
      <c r="H26" s="324"/>
      <c r="I26" s="181">
        <f t="shared" si="2"/>
        <v>21</v>
      </c>
      <c r="J26" s="156" t="s">
        <v>124</v>
      </c>
      <c r="K26" s="156" t="s">
        <v>109</v>
      </c>
      <c r="L26" s="185">
        <v>24.053999999999998</v>
      </c>
      <c r="M26" s="156"/>
      <c r="N26" s="321">
        <f>L26+M26</f>
        <v>24.053999999999998</v>
      </c>
      <c r="O26" s="322"/>
      <c r="P26" s="322"/>
    </row>
    <row r="27" spans="1:16" ht="24" customHeight="1">
      <c r="A27" s="181">
        <f t="shared" si="1"/>
        <v>22</v>
      </c>
      <c r="B27" s="156" t="s">
        <v>172</v>
      </c>
      <c r="C27" s="156" t="s">
        <v>111</v>
      </c>
      <c r="D27" s="183">
        <v>25.109000000000002</v>
      </c>
      <c r="E27" s="178"/>
      <c r="F27" s="176">
        <f t="shared" si="0"/>
        <v>25.109000000000002</v>
      </c>
      <c r="G27" s="328"/>
      <c r="H27" s="324"/>
      <c r="I27" s="181">
        <f t="shared" si="2"/>
        <v>22</v>
      </c>
      <c r="J27" s="156" t="s">
        <v>148</v>
      </c>
      <c r="K27" s="156" t="s">
        <v>206</v>
      </c>
      <c r="L27" s="326">
        <v>24.437000000000001</v>
      </c>
      <c r="M27" s="156"/>
      <c r="N27" s="321">
        <f>L27+M27</f>
        <v>24.437000000000001</v>
      </c>
      <c r="O27" s="322"/>
      <c r="P27" s="322"/>
    </row>
    <row r="28" spans="1:16" ht="24" customHeight="1">
      <c r="A28" s="181">
        <f t="shared" si="1"/>
        <v>23</v>
      </c>
      <c r="B28" s="156" t="s">
        <v>207</v>
      </c>
      <c r="C28" s="156" t="s">
        <v>208</v>
      </c>
      <c r="D28" s="183">
        <v>25.391999999999999</v>
      </c>
      <c r="E28" s="179"/>
      <c r="F28" s="176">
        <f t="shared" si="0"/>
        <v>25.391999999999999</v>
      </c>
      <c r="G28" s="328"/>
      <c r="H28" s="324"/>
      <c r="I28" s="181">
        <f t="shared" si="2"/>
        <v>23</v>
      </c>
      <c r="J28" s="156" t="s">
        <v>259</v>
      </c>
      <c r="K28" s="156" t="s">
        <v>109</v>
      </c>
      <c r="L28" s="185">
        <v>24.864999999999998</v>
      </c>
      <c r="M28" s="156"/>
      <c r="N28" s="321">
        <f>L28+M28</f>
        <v>24.864999999999998</v>
      </c>
      <c r="O28" s="322"/>
      <c r="P28" s="322"/>
    </row>
    <row r="29" spans="1:16" ht="24" customHeight="1">
      <c r="A29" s="181">
        <f t="shared" si="1"/>
        <v>24</v>
      </c>
      <c r="B29" s="156" t="s">
        <v>272</v>
      </c>
      <c r="C29" s="156" t="s">
        <v>109</v>
      </c>
      <c r="D29" s="183">
        <v>25.445</v>
      </c>
      <c r="E29" s="178"/>
      <c r="F29" s="176">
        <f t="shared" si="0"/>
        <v>25.445</v>
      </c>
      <c r="G29" s="328"/>
      <c r="H29" s="324"/>
      <c r="I29" s="181">
        <f t="shared" si="2"/>
        <v>24</v>
      </c>
      <c r="J29" s="156" t="s">
        <v>65</v>
      </c>
      <c r="K29" s="156" t="s">
        <v>161</v>
      </c>
      <c r="L29" s="185">
        <v>25.94</v>
      </c>
      <c r="M29" s="156"/>
      <c r="N29" s="321">
        <f>L29+M29</f>
        <v>25.94</v>
      </c>
      <c r="O29" s="322"/>
      <c r="P29" s="322"/>
    </row>
    <row r="30" spans="1:16" ht="24" customHeight="1">
      <c r="A30" s="181">
        <f t="shared" si="1"/>
        <v>25</v>
      </c>
      <c r="B30" s="156" t="s">
        <v>148</v>
      </c>
      <c r="C30" s="156" t="s">
        <v>206</v>
      </c>
      <c r="D30" s="183">
        <v>25.474</v>
      </c>
      <c r="E30" s="323"/>
      <c r="F30" s="176">
        <f t="shared" si="0"/>
        <v>25.474</v>
      </c>
      <c r="G30" s="328"/>
      <c r="H30" s="324"/>
      <c r="I30" s="181">
        <f t="shared" si="2"/>
        <v>25</v>
      </c>
      <c r="J30" s="156" t="s">
        <v>68</v>
      </c>
      <c r="K30" s="156" t="s">
        <v>109</v>
      </c>
      <c r="L30" s="185">
        <v>21.462</v>
      </c>
      <c r="M30" s="156">
        <v>5</v>
      </c>
      <c r="N30" s="321">
        <f>L30+M30</f>
        <v>26.462</v>
      </c>
      <c r="O30" s="322"/>
      <c r="P30" s="322"/>
    </row>
    <row r="31" spans="1:16" ht="24" customHeight="1">
      <c r="A31" s="181">
        <f t="shared" si="1"/>
        <v>26</v>
      </c>
      <c r="B31" s="156" t="s">
        <v>176</v>
      </c>
      <c r="C31" s="156" t="s">
        <v>109</v>
      </c>
      <c r="D31" s="183">
        <v>25.553999999999998</v>
      </c>
      <c r="E31" s="178"/>
      <c r="F31" s="176">
        <f t="shared" si="0"/>
        <v>25.553999999999998</v>
      </c>
      <c r="G31" s="328"/>
      <c r="H31" s="324"/>
      <c r="I31" s="181">
        <f t="shared" si="2"/>
        <v>26</v>
      </c>
      <c r="J31" s="156" t="s">
        <v>229</v>
      </c>
      <c r="K31" s="156" t="s">
        <v>228</v>
      </c>
      <c r="L31" s="185">
        <v>21.616</v>
      </c>
      <c r="M31" s="156">
        <v>5</v>
      </c>
      <c r="N31" s="321">
        <f>L31+M31</f>
        <v>26.616</v>
      </c>
      <c r="O31" s="322"/>
      <c r="P31" s="322"/>
    </row>
    <row r="32" spans="1:16" ht="24" customHeight="1">
      <c r="A32" s="181">
        <f t="shared" si="1"/>
        <v>27</v>
      </c>
      <c r="B32" s="156" t="s">
        <v>264</v>
      </c>
      <c r="C32" s="156" t="s">
        <v>129</v>
      </c>
      <c r="D32" s="183">
        <v>26.263999999999999</v>
      </c>
      <c r="E32" s="156"/>
      <c r="F32" s="176">
        <f t="shared" si="0"/>
        <v>26.263999999999999</v>
      </c>
      <c r="G32" s="328"/>
      <c r="H32" s="324"/>
      <c r="I32" s="181">
        <f t="shared" si="2"/>
        <v>27</v>
      </c>
      <c r="J32" s="156" t="s">
        <v>280</v>
      </c>
      <c r="K32" s="156" t="s">
        <v>206</v>
      </c>
      <c r="L32" s="185">
        <v>22.268999999999998</v>
      </c>
      <c r="M32" s="156">
        <v>5</v>
      </c>
      <c r="N32" s="321">
        <f>L32+M32</f>
        <v>27.268999999999998</v>
      </c>
      <c r="O32" s="322"/>
      <c r="P32" s="322"/>
    </row>
    <row r="33" spans="1:16" ht="24" customHeight="1">
      <c r="A33" s="181">
        <f t="shared" si="1"/>
        <v>28</v>
      </c>
      <c r="B33" s="156" t="s">
        <v>175</v>
      </c>
      <c r="C33" s="156" t="s">
        <v>109</v>
      </c>
      <c r="D33" s="183">
        <v>26.396000000000001</v>
      </c>
      <c r="E33" s="156"/>
      <c r="F33" s="176">
        <f t="shared" si="0"/>
        <v>26.396000000000001</v>
      </c>
      <c r="G33" s="328"/>
      <c r="H33" s="324"/>
      <c r="I33" s="181">
        <f t="shared" si="2"/>
        <v>28</v>
      </c>
      <c r="J33" s="156" t="s">
        <v>130</v>
      </c>
      <c r="K33" s="156" t="s">
        <v>161</v>
      </c>
      <c r="L33" s="185">
        <v>22.539000000000001</v>
      </c>
      <c r="M33" s="156">
        <v>5</v>
      </c>
      <c r="N33" s="321">
        <f>L33+M33</f>
        <v>27.539000000000001</v>
      </c>
      <c r="O33" s="322"/>
      <c r="P33" s="322"/>
    </row>
    <row r="34" spans="1:16" ht="24" customHeight="1">
      <c r="A34" s="181">
        <f t="shared" si="1"/>
        <v>29</v>
      </c>
      <c r="B34" s="156" t="s">
        <v>61</v>
      </c>
      <c r="C34" s="156" t="s">
        <v>161</v>
      </c>
      <c r="D34" s="183">
        <v>27.007999999999999</v>
      </c>
      <c r="E34" s="156"/>
      <c r="F34" s="176">
        <f t="shared" si="0"/>
        <v>27.007999999999999</v>
      </c>
      <c r="G34" s="328"/>
      <c r="H34" s="322"/>
      <c r="I34" s="181">
        <f t="shared" si="2"/>
        <v>29</v>
      </c>
      <c r="J34" s="156" t="s">
        <v>264</v>
      </c>
      <c r="K34" s="156" t="s">
        <v>129</v>
      </c>
      <c r="L34" s="185">
        <v>22.917999999999999</v>
      </c>
      <c r="M34" s="156">
        <v>5</v>
      </c>
      <c r="N34" s="321">
        <f>L34+M34</f>
        <v>27.917999999999999</v>
      </c>
      <c r="O34" s="322"/>
      <c r="P34" s="322"/>
    </row>
    <row r="35" spans="1:16" ht="24" customHeight="1">
      <c r="A35" s="181">
        <f t="shared" si="1"/>
        <v>30</v>
      </c>
      <c r="B35" s="156" t="s">
        <v>64</v>
      </c>
      <c r="C35" s="156" t="s">
        <v>47</v>
      </c>
      <c r="D35" s="183">
        <v>22.355</v>
      </c>
      <c r="E35" s="156">
        <v>5</v>
      </c>
      <c r="F35" s="176">
        <f t="shared" si="0"/>
        <v>27.355</v>
      </c>
      <c r="G35" s="328"/>
      <c r="H35" s="322"/>
      <c r="I35" s="181">
        <f t="shared" si="2"/>
        <v>30</v>
      </c>
      <c r="J35" s="156" t="s">
        <v>272</v>
      </c>
      <c r="K35" s="156" t="s">
        <v>109</v>
      </c>
      <c r="L35" s="185">
        <v>23.135999999999999</v>
      </c>
      <c r="M35" s="156">
        <v>5</v>
      </c>
      <c r="N35" s="321">
        <f>L35+M35</f>
        <v>28.135999999999999</v>
      </c>
      <c r="O35" s="322"/>
      <c r="P35" s="322"/>
    </row>
    <row r="36" spans="1:16" ht="24" customHeight="1">
      <c r="A36" s="181">
        <f t="shared" si="1"/>
        <v>31</v>
      </c>
      <c r="B36" s="156" t="s">
        <v>130</v>
      </c>
      <c r="C36" s="156" t="s">
        <v>161</v>
      </c>
      <c r="D36" s="183">
        <v>22.687000000000001</v>
      </c>
      <c r="E36" s="323">
        <v>5</v>
      </c>
      <c r="F36" s="176">
        <f t="shared" si="0"/>
        <v>27.687000000000001</v>
      </c>
      <c r="G36" s="328"/>
      <c r="H36" s="322"/>
      <c r="I36" s="181">
        <f t="shared" si="2"/>
        <v>31</v>
      </c>
      <c r="J36" s="156" t="s">
        <v>200</v>
      </c>
      <c r="K36" s="156" t="s">
        <v>109</v>
      </c>
      <c r="L36" s="185">
        <v>23.32</v>
      </c>
      <c r="M36" s="156">
        <v>5</v>
      </c>
      <c r="N36" s="321">
        <f>L36+M36</f>
        <v>28.32</v>
      </c>
      <c r="O36" s="322"/>
      <c r="P36" s="322"/>
    </row>
    <row r="37" spans="1:16" ht="24" customHeight="1">
      <c r="A37" s="181">
        <f t="shared" si="1"/>
        <v>32</v>
      </c>
      <c r="B37" s="156" t="s">
        <v>173</v>
      </c>
      <c r="C37" s="156" t="s">
        <v>161</v>
      </c>
      <c r="D37" s="183">
        <v>22.943000000000001</v>
      </c>
      <c r="E37" s="323">
        <v>5</v>
      </c>
      <c r="F37" s="176">
        <f t="shared" si="0"/>
        <v>27.943000000000001</v>
      </c>
      <c r="G37" s="328"/>
      <c r="H37" s="322"/>
      <c r="I37" s="181">
        <f t="shared" si="2"/>
        <v>32</v>
      </c>
      <c r="J37" s="181" t="s">
        <v>210</v>
      </c>
      <c r="K37" s="181" t="s">
        <v>161</v>
      </c>
      <c r="L37" s="185">
        <v>23.4</v>
      </c>
      <c r="M37" s="156">
        <v>5</v>
      </c>
      <c r="N37" s="321">
        <f>L37+M37</f>
        <v>28.4</v>
      </c>
      <c r="O37" s="322"/>
      <c r="P37" s="322"/>
    </row>
    <row r="38" spans="1:16" ht="24" customHeight="1">
      <c r="A38" s="181">
        <f t="shared" si="1"/>
        <v>33</v>
      </c>
      <c r="B38" s="156" t="s">
        <v>263</v>
      </c>
      <c r="C38" s="156" t="s">
        <v>161</v>
      </c>
      <c r="D38" s="183">
        <v>25.402999999999999</v>
      </c>
      <c r="E38" s="323">
        <v>5</v>
      </c>
      <c r="F38" s="176">
        <f t="shared" si="0"/>
        <v>30.402999999999999</v>
      </c>
      <c r="G38" s="328"/>
      <c r="H38" s="322"/>
      <c r="I38" s="181">
        <f t="shared" si="2"/>
        <v>33</v>
      </c>
      <c r="J38" s="156" t="s">
        <v>175</v>
      </c>
      <c r="K38" s="156" t="s">
        <v>109</v>
      </c>
      <c r="L38" s="185">
        <v>28.515999999999998</v>
      </c>
      <c r="M38" s="156"/>
      <c r="N38" s="321">
        <f>L38+M38</f>
        <v>28.515999999999998</v>
      </c>
      <c r="O38" s="322"/>
      <c r="P38" s="322"/>
    </row>
    <row r="39" spans="1:16" ht="24" customHeight="1">
      <c r="A39" s="181">
        <f t="shared" si="1"/>
        <v>34</v>
      </c>
      <c r="B39" s="156" t="s">
        <v>110</v>
      </c>
      <c r="C39" s="156" t="s">
        <v>111</v>
      </c>
      <c r="D39" s="183">
        <v>26.564</v>
      </c>
      <c r="E39" s="323">
        <v>5</v>
      </c>
      <c r="F39" s="176">
        <f t="shared" si="0"/>
        <v>31.564</v>
      </c>
      <c r="G39" s="328"/>
      <c r="H39" s="322"/>
      <c r="I39" s="181">
        <f t="shared" si="2"/>
        <v>34</v>
      </c>
      <c r="J39" s="156" t="s">
        <v>185</v>
      </c>
      <c r="K39" s="156" t="s">
        <v>109</v>
      </c>
      <c r="L39" s="185">
        <v>24.106999999999999</v>
      </c>
      <c r="M39" s="156">
        <v>5</v>
      </c>
      <c r="N39" s="321">
        <f>L39+M39</f>
        <v>29.106999999999999</v>
      </c>
      <c r="O39" s="322"/>
      <c r="P39" s="322"/>
    </row>
    <row r="40" spans="1:16" ht="24" customHeight="1">
      <c r="A40" s="181">
        <f t="shared" si="1"/>
        <v>35</v>
      </c>
      <c r="B40" s="156" t="s">
        <v>65</v>
      </c>
      <c r="C40" s="156" t="s">
        <v>161</v>
      </c>
      <c r="D40" s="183" t="s">
        <v>7</v>
      </c>
      <c r="E40" s="323"/>
      <c r="F40" s="176" t="s">
        <v>7</v>
      </c>
      <c r="G40" s="328"/>
      <c r="H40" s="322"/>
      <c r="I40" s="181">
        <f t="shared" si="2"/>
        <v>35</v>
      </c>
      <c r="J40" s="156" t="s">
        <v>107</v>
      </c>
      <c r="K40" s="156" t="s">
        <v>161</v>
      </c>
      <c r="L40" s="185">
        <v>24.879000000000001</v>
      </c>
      <c r="M40" s="156">
        <v>5</v>
      </c>
      <c r="N40" s="321">
        <f>L40+M40</f>
        <v>29.879000000000001</v>
      </c>
      <c r="O40" s="322"/>
      <c r="P40" s="322"/>
    </row>
    <row r="41" spans="1:16" ht="24" customHeight="1">
      <c r="A41" s="181">
        <f t="shared" si="1"/>
        <v>36</v>
      </c>
      <c r="B41" s="156" t="s">
        <v>203</v>
      </c>
      <c r="C41" s="156" t="s">
        <v>204</v>
      </c>
      <c r="D41" s="183" t="s">
        <v>7</v>
      </c>
      <c r="E41" s="156"/>
      <c r="F41" s="176" t="s">
        <v>7</v>
      </c>
      <c r="G41" s="328"/>
      <c r="H41" s="322"/>
      <c r="I41" s="181">
        <f t="shared" si="2"/>
        <v>36</v>
      </c>
      <c r="J41" s="156" t="s">
        <v>172</v>
      </c>
      <c r="K41" s="156" t="s">
        <v>111</v>
      </c>
      <c r="L41" s="185">
        <v>24.992999999999999</v>
      </c>
      <c r="M41" s="178">
        <v>5</v>
      </c>
      <c r="N41" s="321">
        <f>L41+M41</f>
        <v>29.992999999999999</v>
      </c>
      <c r="O41" s="322"/>
      <c r="P41" s="322"/>
    </row>
    <row r="42" spans="1:16" ht="24" customHeight="1">
      <c r="A42" s="156">
        <v>37</v>
      </c>
      <c r="B42" s="156" t="s">
        <v>107</v>
      </c>
      <c r="C42" s="156" t="s">
        <v>161</v>
      </c>
      <c r="D42" s="183" t="s">
        <v>7</v>
      </c>
      <c r="E42" s="325"/>
      <c r="F42" s="176" t="s">
        <v>9</v>
      </c>
      <c r="G42" s="328"/>
      <c r="H42" s="322"/>
      <c r="I42" s="181">
        <v>37</v>
      </c>
      <c r="J42" s="156" t="s">
        <v>176</v>
      </c>
      <c r="K42" s="156" t="s">
        <v>109</v>
      </c>
      <c r="L42" s="185">
        <v>25.071999999999999</v>
      </c>
      <c r="M42" s="156">
        <v>5</v>
      </c>
      <c r="N42" s="321">
        <f>L42+M42</f>
        <v>30.071999999999999</v>
      </c>
      <c r="O42" s="322"/>
      <c r="P42" s="322"/>
    </row>
    <row r="43" spans="1:16" ht="24" customHeight="1">
      <c r="A43" s="181">
        <f t="shared" si="1"/>
        <v>38</v>
      </c>
      <c r="B43" s="156" t="s">
        <v>124</v>
      </c>
      <c r="C43" s="156" t="s">
        <v>109</v>
      </c>
      <c r="D43" s="183" t="s">
        <v>11</v>
      </c>
      <c r="E43" s="156"/>
      <c r="F43" s="176" t="s">
        <v>19</v>
      </c>
      <c r="G43" s="328"/>
      <c r="H43" s="322"/>
      <c r="I43" s="181">
        <v>38</v>
      </c>
      <c r="J43" s="156" t="s">
        <v>61</v>
      </c>
      <c r="K43" s="156" t="s">
        <v>161</v>
      </c>
      <c r="L43" s="185">
        <v>27.042999999999999</v>
      </c>
      <c r="M43" s="156">
        <v>5</v>
      </c>
      <c r="N43" s="321">
        <f>L43+M43</f>
        <v>32.042999999999999</v>
      </c>
      <c r="O43" s="322"/>
      <c r="P43" s="322"/>
    </row>
    <row r="44" spans="1:16" ht="24" customHeight="1">
      <c r="A44" s="181">
        <f t="shared" si="1"/>
        <v>39</v>
      </c>
      <c r="B44" s="156" t="s">
        <v>227</v>
      </c>
      <c r="C44" s="156" t="s">
        <v>228</v>
      </c>
      <c r="D44" s="156" t="s">
        <v>7</v>
      </c>
      <c r="E44" s="156"/>
      <c r="F44" s="176" t="s">
        <v>7</v>
      </c>
      <c r="G44" s="328"/>
      <c r="H44" s="322"/>
      <c r="I44" s="181">
        <v>39</v>
      </c>
      <c r="J44" s="156" t="s">
        <v>203</v>
      </c>
      <c r="K44" s="156" t="s">
        <v>204</v>
      </c>
      <c r="L44" s="185">
        <v>22.491</v>
      </c>
      <c r="M44" s="178">
        <v>10</v>
      </c>
      <c r="N44" s="321">
        <f>L44+M44</f>
        <v>32.491</v>
      </c>
      <c r="O44" s="322"/>
      <c r="P44" s="322"/>
    </row>
    <row r="45" spans="1:16" ht="24" customHeight="1">
      <c r="A45" s="156"/>
      <c r="B45" s="322"/>
      <c r="C45" s="322"/>
      <c r="D45" s="322"/>
      <c r="E45" s="322"/>
      <c r="F45" s="322"/>
      <c r="G45" s="322"/>
      <c r="H45" s="322"/>
      <c r="I45" s="181">
        <v>40</v>
      </c>
      <c r="J45" s="156" t="s">
        <v>207</v>
      </c>
      <c r="K45" s="156" t="s">
        <v>208</v>
      </c>
      <c r="L45" s="230" t="s">
        <v>76</v>
      </c>
      <c r="M45" s="156"/>
      <c r="N45" s="176" t="s">
        <v>78</v>
      </c>
      <c r="O45" s="322"/>
      <c r="P45" s="322"/>
    </row>
    <row r="46" spans="1:16" ht="24" customHeight="1"/>
    <row r="47" spans="1:16" ht="24" customHeight="1"/>
    <row r="48" spans="1:16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2" customHeight="1"/>
    <row r="65" ht="25" customHeight="1"/>
    <row r="66" ht="21" customHeight="1"/>
    <row r="67" ht="24" customHeight="1"/>
    <row r="68" ht="21" customHeight="1"/>
    <row r="69" ht="25" customHeight="1"/>
    <row r="70" ht="25" customHeight="1"/>
    <row r="71" ht="24" customHeight="1"/>
    <row r="72" ht="21" customHeight="1"/>
    <row r="73" ht="21" customHeight="1"/>
    <row r="74" ht="25" customHeight="1"/>
  </sheetData>
  <sheetCalcPr fullCalcOnLoad="1"/>
  <sortState ref="I6:M45">
    <sortCondition ref="M7:M45"/>
  </sortState>
  <mergeCells count="4">
    <mergeCell ref="I3:K3"/>
    <mergeCell ref="A2:H2"/>
    <mergeCell ref="A3:C3"/>
    <mergeCell ref="I2:M2"/>
  </mergeCells>
  <phoneticPr fontId="1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3"/>
  <sheetViews>
    <sheetView topLeftCell="D1" workbookViewId="0">
      <selection activeCell="Q10" sqref="J5:Q10"/>
    </sheetView>
  </sheetViews>
  <sheetFormatPr baseColWidth="10" defaultColWidth="7.6640625" defaultRowHeight="14"/>
  <cols>
    <col min="1" max="1" width="10" bestFit="1" customWidth="1"/>
    <col min="2" max="2" width="16" bestFit="1" customWidth="1"/>
    <col min="3" max="3" width="7.33203125" bestFit="1" customWidth="1"/>
    <col min="4" max="4" width="11.6640625" customWidth="1"/>
    <col min="5" max="5" width="11.33203125" bestFit="1" customWidth="1"/>
    <col min="6" max="6" width="12" bestFit="1" customWidth="1"/>
    <col min="7" max="7" width="5.6640625" style="124" bestFit="1" customWidth="1"/>
    <col min="8" max="8" width="5.6640625" style="124" customWidth="1"/>
    <col min="9" max="9" width="5.6640625" style="45" customWidth="1"/>
    <col min="10" max="10" width="10" bestFit="1" customWidth="1"/>
    <col min="11" max="11" width="16" bestFit="1" customWidth="1"/>
    <col min="12" max="12" width="11.33203125" customWidth="1"/>
    <col min="13" max="13" width="10.33203125" customWidth="1"/>
    <col min="14" max="14" width="11.33203125" bestFit="1" customWidth="1"/>
    <col min="15" max="15" width="12" bestFit="1" customWidth="1"/>
    <col min="16" max="16" width="5.6640625" style="124" bestFit="1" customWidth="1"/>
    <col min="17" max="17" width="6.33203125" bestFit="1" customWidth="1"/>
  </cols>
  <sheetData>
    <row r="1" spans="1:17" ht="15">
      <c r="A1" s="207" t="s">
        <v>191</v>
      </c>
      <c r="B1" s="207"/>
      <c r="C1" s="207"/>
      <c r="D1" s="207"/>
      <c r="E1" s="207"/>
      <c r="F1" s="207"/>
      <c r="G1" s="207"/>
      <c r="H1" s="199"/>
      <c r="I1" s="93"/>
      <c r="J1" s="207" t="s">
        <v>191</v>
      </c>
      <c r="K1" s="207"/>
      <c r="L1" s="207"/>
      <c r="M1" s="207"/>
      <c r="N1" s="207"/>
      <c r="O1" s="207"/>
      <c r="P1" s="207"/>
      <c r="Q1" s="84"/>
    </row>
    <row r="2" spans="1:17" ht="15">
      <c r="A2" s="206" t="s">
        <v>215</v>
      </c>
      <c r="B2" s="206"/>
      <c r="C2" s="206"/>
      <c r="D2" s="9"/>
      <c r="E2" s="14" t="s">
        <v>119</v>
      </c>
      <c r="F2" s="82"/>
      <c r="G2" s="132"/>
      <c r="H2" s="13"/>
      <c r="I2" s="83"/>
      <c r="J2" s="206" t="s">
        <v>216</v>
      </c>
      <c r="K2" s="206"/>
      <c r="L2" s="206"/>
      <c r="M2" s="9"/>
      <c r="N2" s="14" t="s">
        <v>119</v>
      </c>
      <c r="O2" s="82"/>
      <c r="P2" s="132"/>
      <c r="Q2" s="83"/>
    </row>
    <row r="3" spans="1:17" ht="15">
      <c r="A3" s="191">
        <v>0.41666666666666669</v>
      </c>
      <c r="B3" s="12"/>
      <c r="C3" s="12"/>
      <c r="D3" s="9"/>
      <c r="E3" s="9"/>
      <c r="F3" s="13"/>
      <c r="G3" s="13"/>
      <c r="H3" s="13"/>
      <c r="I3" s="13"/>
      <c r="J3" s="191">
        <v>0.41666666666666669</v>
      </c>
      <c r="K3" s="12"/>
      <c r="L3" s="12"/>
      <c r="M3" s="9"/>
      <c r="N3" s="9"/>
      <c r="O3" s="13"/>
      <c r="P3" s="13"/>
      <c r="Q3" s="13"/>
    </row>
    <row r="4" spans="1:17">
      <c r="A4" s="11" t="s">
        <v>120</v>
      </c>
      <c r="B4" s="10" t="s">
        <v>121</v>
      </c>
      <c r="C4" s="10" t="s">
        <v>122</v>
      </c>
      <c r="D4" s="10" t="s">
        <v>123</v>
      </c>
      <c r="E4" s="10" t="s">
        <v>186</v>
      </c>
      <c r="F4" s="10" t="s">
        <v>187</v>
      </c>
      <c r="G4" s="11" t="s">
        <v>188</v>
      </c>
      <c r="H4" s="46" t="s">
        <v>95</v>
      </c>
      <c r="J4" s="11" t="s">
        <v>120</v>
      </c>
      <c r="K4" s="10" t="s">
        <v>121</v>
      </c>
      <c r="L4" s="10" t="s">
        <v>122</v>
      </c>
      <c r="M4" s="10" t="s">
        <v>123</v>
      </c>
      <c r="N4" s="10" t="s">
        <v>186</v>
      </c>
      <c r="O4" s="10" t="s">
        <v>187</v>
      </c>
      <c r="P4" s="133" t="s">
        <v>188</v>
      </c>
      <c r="Q4" s="46" t="s">
        <v>95</v>
      </c>
    </row>
    <row r="5" spans="1:17" s="99" customFormat="1" ht="24" customHeight="1">
      <c r="A5" s="150" t="s">
        <v>93</v>
      </c>
      <c r="B5" s="150" t="s">
        <v>116</v>
      </c>
      <c r="C5" s="150" t="s">
        <v>109</v>
      </c>
      <c r="D5" s="236" t="s">
        <v>33</v>
      </c>
      <c r="E5" s="237"/>
      <c r="F5" s="237"/>
      <c r="G5" s="238">
        <v>77</v>
      </c>
      <c r="H5" s="239">
        <v>95</v>
      </c>
      <c r="J5" s="150">
        <v>1</v>
      </c>
      <c r="K5" s="150" t="s">
        <v>166</v>
      </c>
      <c r="L5" s="150" t="s">
        <v>100</v>
      </c>
      <c r="M5" s="150"/>
      <c r="N5" s="237"/>
      <c r="O5" s="237"/>
      <c r="P5" s="238">
        <v>71</v>
      </c>
      <c r="Q5" s="239">
        <v>100</v>
      </c>
    </row>
    <row r="6" spans="1:17" s="99" customFormat="1" ht="24" customHeight="1">
      <c r="A6" s="150" t="s">
        <v>93</v>
      </c>
      <c r="B6" s="150" t="s">
        <v>166</v>
      </c>
      <c r="C6" s="150" t="s">
        <v>100</v>
      </c>
      <c r="D6" s="236" t="s">
        <v>30</v>
      </c>
      <c r="E6" s="150"/>
      <c r="F6" s="150"/>
      <c r="G6" s="240">
        <v>77</v>
      </c>
      <c r="H6" s="239">
        <v>95</v>
      </c>
      <c r="J6" s="150">
        <f>J5+1</f>
        <v>2</v>
      </c>
      <c r="K6" s="150" t="s">
        <v>117</v>
      </c>
      <c r="L6" s="150" t="s">
        <v>109</v>
      </c>
      <c r="M6" s="150"/>
      <c r="N6" s="150"/>
      <c r="O6" s="150"/>
      <c r="P6" s="238">
        <v>70</v>
      </c>
      <c r="Q6" s="239">
        <v>90</v>
      </c>
    </row>
    <row r="7" spans="1:17" s="99" customFormat="1" ht="24" customHeight="1">
      <c r="A7" s="150" t="s">
        <v>92</v>
      </c>
      <c r="B7" s="150" t="s">
        <v>117</v>
      </c>
      <c r="C7" s="150" t="s">
        <v>109</v>
      </c>
      <c r="D7" s="236" t="s">
        <v>31</v>
      </c>
      <c r="E7" s="237"/>
      <c r="F7" s="237"/>
      <c r="G7" s="238">
        <v>63</v>
      </c>
      <c r="H7" s="239">
        <v>75</v>
      </c>
      <c r="J7" s="242" t="s">
        <v>92</v>
      </c>
      <c r="K7" s="150" t="s">
        <v>116</v>
      </c>
      <c r="L7" s="150" t="s">
        <v>109</v>
      </c>
      <c r="M7" s="150"/>
      <c r="N7" s="150"/>
      <c r="O7" s="150"/>
      <c r="P7" s="243">
        <v>69</v>
      </c>
      <c r="Q7" s="239">
        <v>75</v>
      </c>
    </row>
    <row r="8" spans="1:17" s="99" customFormat="1" ht="24" customHeight="1">
      <c r="A8" s="150" t="s">
        <v>92</v>
      </c>
      <c r="B8" s="150" t="s">
        <v>198</v>
      </c>
      <c r="C8" s="150" t="s">
        <v>161</v>
      </c>
      <c r="D8" s="236" t="s">
        <v>32</v>
      </c>
      <c r="E8" s="150"/>
      <c r="F8" s="150"/>
      <c r="G8" s="240">
        <v>63</v>
      </c>
      <c r="H8" s="239">
        <v>75</v>
      </c>
      <c r="J8" s="242" t="s">
        <v>92</v>
      </c>
      <c r="K8" s="150" t="s">
        <v>105</v>
      </c>
      <c r="L8" s="150" t="s">
        <v>106</v>
      </c>
      <c r="M8" s="150"/>
      <c r="N8" s="150"/>
      <c r="O8" s="150"/>
      <c r="P8" s="238">
        <v>69</v>
      </c>
      <c r="Q8" s="239">
        <v>75</v>
      </c>
    </row>
    <row r="9" spans="1:17" s="99" customFormat="1" ht="24" customHeight="1">
      <c r="A9" s="150">
        <v>5</v>
      </c>
      <c r="B9" s="150" t="s">
        <v>58</v>
      </c>
      <c r="C9" s="150" t="s">
        <v>162</v>
      </c>
      <c r="D9" s="236" t="s">
        <v>29</v>
      </c>
      <c r="E9" s="237"/>
      <c r="F9" s="237"/>
      <c r="G9" s="238">
        <v>61</v>
      </c>
      <c r="H9" s="241">
        <v>60</v>
      </c>
      <c r="I9" s="101"/>
      <c r="J9" s="150">
        <v>5</v>
      </c>
      <c r="K9" s="150" t="s">
        <v>58</v>
      </c>
      <c r="L9" s="150" t="s">
        <v>162</v>
      </c>
      <c r="M9" s="150"/>
      <c r="N9" s="150"/>
      <c r="O9" s="150"/>
      <c r="P9" s="238">
        <v>64</v>
      </c>
      <c r="Q9" s="241">
        <v>60</v>
      </c>
    </row>
    <row r="10" spans="1:17" s="99" customFormat="1" ht="24" customHeight="1">
      <c r="A10" s="8"/>
      <c r="B10" s="142" t="s">
        <v>37</v>
      </c>
      <c r="C10" s="142" t="s">
        <v>109</v>
      </c>
      <c r="D10" s="142" t="s">
        <v>38</v>
      </c>
      <c r="E10" s="142"/>
      <c r="F10" s="142"/>
      <c r="G10" s="196" t="s">
        <v>26</v>
      </c>
      <c r="H10" s="235"/>
      <c r="I10" s="104"/>
      <c r="J10" s="150">
        <v>6</v>
      </c>
      <c r="K10" s="150" t="s">
        <v>198</v>
      </c>
      <c r="L10" s="231" t="s">
        <v>161</v>
      </c>
      <c r="M10" s="150"/>
      <c r="N10" s="150"/>
      <c r="O10" s="150"/>
      <c r="P10" s="238">
        <v>63</v>
      </c>
      <c r="Q10" s="241">
        <v>50</v>
      </c>
    </row>
    <row r="11" spans="1:17" s="99" customFormat="1" ht="24" customHeight="1">
      <c r="A11" s="8"/>
      <c r="B11" s="142" t="s">
        <v>273</v>
      </c>
      <c r="C11" s="142" t="s">
        <v>109</v>
      </c>
      <c r="D11" s="197" t="s">
        <v>28</v>
      </c>
      <c r="E11" s="142"/>
      <c r="F11" s="142"/>
      <c r="G11" s="196" t="s">
        <v>26</v>
      </c>
      <c r="H11" s="235"/>
      <c r="I11" s="104"/>
      <c r="J11" s="8"/>
      <c r="K11" s="8" t="s">
        <v>273</v>
      </c>
      <c r="L11" s="8" t="s">
        <v>109</v>
      </c>
      <c r="M11" s="60"/>
      <c r="N11" s="60"/>
      <c r="O11" s="60"/>
      <c r="P11" s="233" t="s">
        <v>88</v>
      </c>
    </row>
    <row r="12" spans="1:17" s="99" customFormat="1" ht="24" customHeight="1">
      <c r="A12" s="8"/>
      <c r="B12" s="142" t="s">
        <v>43</v>
      </c>
      <c r="C12" s="142" t="s">
        <v>155</v>
      </c>
      <c r="D12" s="197" t="s">
        <v>35</v>
      </c>
      <c r="E12" s="142"/>
      <c r="F12" s="142"/>
      <c r="G12" s="196" t="s">
        <v>26</v>
      </c>
      <c r="H12" s="235"/>
      <c r="I12" s="104"/>
      <c r="J12" s="8"/>
      <c r="K12" s="8" t="s">
        <v>43</v>
      </c>
      <c r="L12" s="8" t="s">
        <v>155</v>
      </c>
      <c r="M12" s="60"/>
      <c r="N12" s="171"/>
      <c r="O12" s="102"/>
      <c r="P12" s="233" t="s">
        <v>86</v>
      </c>
    </row>
    <row r="13" spans="1:17" s="99" customFormat="1" ht="24" customHeight="1">
      <c r="A13" s="8"/>
      <c r="B13" s="142" t="s">
        <v>39</v>
      </c>
      <c r="C13" s="142" t="s">
        <v>161</v>
      </c>
      <c r="D13" s="142" t="s">
        <v>40</v>
      </c>
      <c r="E13" s="142"/>
      <c r="F13" s="142"/>
      <c r="G13" s="196" t="s">
        <v>26</v>
      </c>
      <c r="H13" s="235"/>
      <c r="I13" s="104"/>
      <c r="J13" s="8"/>
      <c r="K13" s="8" t="s">
        <v>267</v>
      </c>
      <c r="L13" s="60" t="s">
        <v>162</v>
      </c>
      <c r="M13" s="60"/>
      <c r="N13" s="171"/>
      <c r="O13" s="102"/>
      <c r="P13" s="233" t="s">
        <v>89</v>
      </c>
    </row>
    <row r="14" spans="1:17" s="45" customFormat="1" ht="24" customHeight="1">
      <c r="A14" s="8"/>
      <c r="B14"/>
      <c r="C14"/>
      <c r="D14"/>
      <c r="E14"/>
      <c r="F14"/>
      <c r="G14" s="124"/>
      <c r="H14" s="124"/>
      <c r="J14" s="8"/>
      <c r="K14" s="8"/>
      <c r="L14" s="103"/>
      <c r="M14" s="60"/>
      <c r="N14" s="60"/>
      <c r="O14" s="60"/>
      <c r="P14" s="134"/>
    </row>
    <row r="15" spans="1:17" s="45" customFormat="1" ht="24" customHeight="1">
      <c r="A15"/>
      <c r="B15"/>
      <c r="C15"/>
      <c r="D15"/>
      <c r="E15"/>
      <c r="F15"/>
      <c r="G15" s="124"/>
      <c r="H15" s="124"/>
      <c r="J15"/>
      <c r="K15"/>
      <c r="L15"/>
      <c r="M15"/>
      <c r="N15"/>
      <c r="O15"/>
      <c r="P15" s="124"/>
    </row>
    <row r="16" spans="1:17" ht="24" customHeight="1"/>
    <row r="17" ht="22" customHeight="1"/>
    <row r="18" ht="24" customHeight="1"/>
    <row r="19" ht="20" customHeight="1"/>
    <row r="20" ht="19" customHeight="1"/>
    <row r="21" ht="21" customHeight="1"/>
    <row r="22" ht="21" customHeight="1"/>
    <row r="23" ht="24" customHeight="1"/>
  </sheetData>
  <sheetCalcPr fullCalcOnLoad="1"/>
  <sortState ref="J5:O13">
    <sortCondition descending="1" ref="O6:O13"/>
  </sortState>
  <mergeCells count="4">
    <mergeCell ref="J2:L2"/>
    <mergeCell ref="A2:C2"/>
    <mergeCell ref="A1:G1"/>
    <mergeCell ref="J1:P1"/>
  </mergeCells>
  <phoneticPr fontId="10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5"/>
  <sheetViews>
    <sheetView workbookViewId="0">
      <selection activeCell="N11" sqref="N11"/>
    </sheetView>
  </sheetViews>
  <sheetFormatPr baseColWidth="10" defaultColWidth="8.83203125" defaultRowHeight="14"/>
  <cols>
    <col min="1" max="1" width="10" bestFit="1" customWidth="1"/>
    <col min="2" max="2" width="16" bestFit="1" customWidth="1"/>
    <col min="3" max="3" width="7.33203125" bestFit="1" customWidth="1"/>
    <col min="4" max="4" width="6.5" bestFit="1" customWidth="1"/>
    <col min="5" max="5" width="11.33203125" bestFit="1" customWidth="1"/>
    <col min="6" max="6" width="12" bestFit="1" customWidth="1"/>
    <col min="7" max="7" width="5.6640625" style="124" bestFit="1" customWidth="1"/>
    <col min="8" max="8" width="5.6640625" style="45" customWidth="1"/>
    <col min="9" max="9" width="10" bestFit="1" customWidth="1"/>
    <col min="10" max="10" width="16.83203125" bestFit="1" customWidth="1"/>
    <col min="11" max="11" width="7.33203125" bestFit="1" customWidth="1"/>
    <col min="12" max="12" width="6.5" bestFit="1" customWidth="1"/>
    <col min="13" max="13" width="11.33203125" bestFit="1" customWidth="1"/>
    <col min="14" max="14" width="12" bestFit="1" customWidth="1"/>
    <col min="15" max="15" width="5.6640625" bestFit="1" customWidth="1"/>
  </cols>
  <sheetData>
    <row r="1" spans="1:15" ht="15">
      <c r="A1" s="208" t="s">
        <v>192</v>
      </c>
      <c r="B1" s="208"/>
      <c r="C1" s="208"/>
      <c r="D1" s="208"/>
      <c r="E1" s="208"/>
      <c r="F1" s="208"/>
      <c r="G1" s="208"/>
      <c r="H1" s="95"/>
      <c r="I1" s="208" t="s">
        <v>192</v>
      </c>
      <c r="J1" s="208"/>
      <c r="K1" s="208"/>
      <c r="L1" s="208"/>
      <c r="M1" s="208"/>
      <c r="N1" s="208"/>
      <c r="O1" s="208"/>
    </row>
    <row r="2" spans="1:15" ht="15">
      <c r="A2" s="209" t="s">
        <v>215</v>
      </c>
      <c r="B2" s="209"/>
      <c r="C2" s="209"/>
      <c r="D2" s="15"/>
      <c r="E2" s="20" t="s">
        <v>119</v>
      </c>
      <c r="F2" s="210"/>
      <c r="G2" s="210"/>
      <c r="H2" s="19"/>
      <c r="I2" s="209" t="s">
        <v>216</v>
      </c>
      <c r="J2" s="209"/>
      <c r="K2" s="209"/>
      <c r="L2" s="15"/>
      <c r="M2" s="20" t="s">
        <v>119</v>
      </c>
      <c r="N2" s="210"/>
      <c r="O2" s="210"/>
    </row>
    <row r="3" spans="1:15" ht="15">
      <c r="A3" s="189">
        <v>0.41666666666666669</v>
      </c>
      <c r="B3" s="18"/>
      <c r="C3" s="18"/>
      <c r="D3" s="15"/>
      <c r="E3" s="15"/>
      <c r="F3" s="19"/>
      <c r="G3" s="19"/>
      <c r="H3" s="19"/>
      <c r="I3" s="189">
        <v>0.41666666666666669</v>
      </c>
      <c r="J3" s="18"/>
      <c r="K3" s="18"/>
      <c r="L3" s="15"/>
      <c r="M3" s="15"/>
      <c r="N3" s="19"/>
      <c r="O3" s="19"/>
    </row>
    <row r="4" spans="1:15">
      <c r="A4" s="17" t="s">
        <v>120</v>
      </c>
      <c r="B4" s="16" t="s">
        <v>121</v>
      </c>
      <c r="C4" s="16" t="s">
        <v>122</v>
      </c>
      <c r="D4" s="16" t="s">
        <v>123</v>
      </c>
      <c r="E4" s="16" t="s">
        <v>186</v>
      </c>
      <c r="F4" s="16" t="s">
        <v>187</v>
      </c>
      <c r="G4" s="17" t="s">
        <v>188</v>
      </c>
      <c r="H4" s="96"/>
      <c r="I4" s="94" t="s">
        <v>120</v>
      </c>
      <c r="J4" s="16" t="s">
        <v>121</v>
      </c>
      <c r="K4" s="16" t="s">
        <v>122</v>
      </c>
      <c r="L4" s="16" t="s">
        <v>123</v>
      </c>
      <c r="M4" s="16" t="s">
        <v>186</v>
      </c>
      <c r="N4" s="16" t="s">
        <v>187</v>
      </c>
      <c r="O4" s="16" t="s">
        <v>188</v>
      </c>
    </row>
    <row r="5" spans="1:15" s="99" customFormat="1" ht="24" customHeight="1">
      <c r="A5" s="55">
        <v>1</v>
      </c>
      <c r="B5" s="8" t="s">
        <v>167</v>
      </c>
      <c r="C5" s="8" t="s">
        <v>109</v>
      </c>
      <c r="D5" s="60">
        <v>201</v>
      </c>
      <c r="E5" s="60"/>
      <c r="F5" s="60"/>
      <c r="G5" s="112" t="s">
        <v>27</v>
      </c>
      <c r="H5" s="106"/>
      <c r="I5" s="55">
        <v>1</v>
      </c>
      <c r="J5" s="8" t="s">
        <v>256</v>
      </c>
      <c r="K5" s="8" t="s">
        <v>109</v>
      </c>
      <c r="L5" s="100"/>
      <c r="M5" s="169"/>
      <c r="N5" s="108"/>
      <c r="O5" s="170" t="s">
        <v>90</v>
      </c>
    </row>
    <row r="6" spans="1:15" s="99" customFormat="1" ht="23.25" customHeight="1">
      <c r="A6" s="55">
        <v>2</v>
      </c>
      <c r="B6" s="8" t="s">
        <v>255</v>
      </c>
      <c r="C6" s="8" t="s">
        <v>109</v>
      </c>
      <c r="D6" s="60">
        <v>210</v>
      </c>
      <c r="E6" s="60"/>
      <c r="F6" s="60"/>
      <c r="G6" s="112" t="s">
        <v>36</v>
      </c>
      <c r="H6" s="106"/>
      <c r="I6" s="55">
        <v>2</v>
      </c>
      <c r="J6" s="8" t="s">
        <v>167</v>
      </c>
      <c r="K6" s="8" t="s">
        <v>109</v>
      </c>
      <c r="L6" s="60"/>
      <c r="M6" s="60"/>
      <c r="N6" s="60"/>
      <c r="O6" s="170" t="s">
        <v>87</v>
      </c>
    </row>
    <row r="7" spans="1:15" s="99" customFormat="1" ht="24" customHeight="1">
      <c r="A7" s="55">
        <v>4</v>
      </c>
      <c r="B7" s="60" t="s">
        <v>105</v>
      </c>
      <c r="C7" s="60" t="s">
        <v>106</v>
      </c>
      <c r="D7" s="60">
        <v>205</v>
      </c>
      <c r="E7" s="60"/>
      <c r="F7" s="60"/>
      <c r="G7" s="112" t="s">
        <v>36</v>
      </c>
      <c r="H7" s="106"/>
      <c r="I7" s="55">
        <v>3</v>
      </c>
      <c r="J7" s="8" t="s">
        <v>255</v>
      </c>
      <c r="K7" s="8" t="s">
        <v>109</v>
      </c>
      <c r="L7" s="100"/>
      <c r="M7" s="107"/>
      <c r="N7" s="107"/>
      <c r="O7" s="170" t="s">
        <v>90</v>
      </c>
    </row>
    <row r="8" spans="1:15" s="99" customFormat="1" ht="24" customHeight="1">
      <c r="A8" s="56"/>
      <c r="B8" s="8"/>
      <c r="C8" s="8"/>
      <c r="D8" s="113"/>
      <c r="E8" s="108"/>
      <c r="F8" s="108"/>
      <c r="G8" s="131"/>
      <c r="H8" s="109"/>
      <c r="I8" s="55">
        <v>4</v>
      </c>
      <c r="J8" s="8" t="s">
        <v>105</v>
      </c>
      <c r="K8" s="8" t="s">
        <v>106</v>
      </c>
      <c r="L8" s="60"/>
      <c r="M8" s="60"/>
      <c r="N8" s="60"/>
      <c r="O8" s="170" t="s">
        <v>91</v>
      </c>
    </row>
    <row r="9" spans="1:15" ht="24" customHeight="1">
      <c r="A9" s="105"/>
      <c r="B9" s="8"/>
      <c r="C9" s="8"/>
      <c r="D9" s="103"/>
      <c r="E9" s="60"/>
      <c r="F9" s="60"/>
      <c r="G9" s="112"/>
      <c r="H9" s="104"/>
      <c r="I9" s="60"/>
      <c r="J9" s="8"/>
      <c r="K9" s="8"/>
      <c r="L9" s="60"/>
      <c r="M9" s="60"/>
      <c r="N9" s="60"/>
      <c r="O9" s="170"/>
    </row>
    <row r="10" spans="1:15" ht="24" customHeight="1"/>
    <row r="11" spans="1:15" ht="24" customHeight="1"/>
    <row r="12" spans="1:15" ht="24" customHeight="1"/>
    <row r="13" spans="1:15" ht="24" customHeight="1"/>
    <row r="14" spans="1:15" ht="24" customHeight="1"/>
    <row r="15" spans="1:15" ht="24" customHeight="1"/>
  </sheetData>
  <sheetCalcPr fullCalcOnLoad="1"/>
  <mergeCells count="6">
    <mergeCell ref="I1:O1"/>
    <mergeCell ref="I2:K2"/>
    <mergeCell ref="A1:G1"/>
    <mergeCell ref="A2:C2"/>
    <mergeCell ref="F2:G2"/>
    <mergeCell ref="N2:O2"/>
  </mergeCells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28"/>
  <sheetViews>
    <sheetView workbookViewId="0">
      <selection activeCell="Q17" sqref="Q17"/>
    </sheetView>
  </sheetViews>
  <sheetFormatPr baseColWidth="10" defaultColWidth="8.83203125" defaultRowHeight="14"/>
  <cols>
    <col min="1" max="1" width="10" bestFit="1" customWidth="1"/>
    <col min="2" max="2" width="17.83203125" bestFit="1" customWidth="1"/>
    <col min="3" max="3" width="11.5" customWidth="1"/>
    <col min="4" max="4" width="6.5" bestFit="1" customWidth="1"/>
    <col min="5" max="5" width="9" bestFit="1" customWidth="1"/>
    <col min="6" max="6" width="7.6640625" bestFit="1" customWidth="1"/>
    <col min="7" max="7" width="6.33203125" style="124" bestFit="1" customWidth="1"/>
    <col min="8" max="8" width="6.33203125" style="124" customWidth="1"/>
    <col min="10" max="10" width="10" bestFit="1" customWidth="1"/>
    <col min="11" max="11" width="17.5" bestFit="1" customWidth="1"/>
    <col min="12" max="12" width="7.33203125" bestFit="1" customWidth="1"/>
    <col min="13" max="13" width="6.5" bestFit="1" customWidth="1"/>
    <col min="14" max="14" width="9" bestFit="1" customWidth="1"/>
    <col min="15" max="15" width="7.6640625" bestFit="1" customWidth="1"/>
    <col min="16" max="16" width="5.6640625" style="124" bestFit="1" customWidth="1"/>
  </cols>
  <sheetData>
    <row r="1" spans="1:18" ht="15">
      <c r="A1" s="211" t="s">
        <v>193</v>
      </c>
      <c r="B1" s="211"/>
      <c r="C1" s="211"/>
      <c r="D1" s="211"/>
      <c r="E1" s="211"/>
      <c r="F1" s="211"/>
      <c r="G1" s="211"/>
      <c r="H1" s="211"/>
      <c r="I1" s="211"/>
      <c r="J1" s="211" t="s">
        <v>193</v>
      </c>
      <c r="K1" s="211"/>
      <c r="L1" s="211"/>
      <c r="M1" s="211"/>
      <c r="N1" s="211"/>
      <c r="O1" s="211"/>
      <c r="P1" s="139"/>
      <c r="Q1" s="22"/>
      <c r="R1" s="22"/>
    </row>
    <row r="2" spans="1:18" ht="15">
      <c r="A2" s="212" t="s">
        <v>215</v>
      </c>
      <c r="B2" s="212"/>
      <c r="C2" s="212"/>
      <c r="D2" s="21"/>
      <c r="E2" s="25" t="s">
        <v>119</v>
      </c>
      <c r="F2" s="213"/>
      <c r="G2" s="213"/>
      <c r="H2" s="213"/>
      <c r="I2" s="213"/>
      <c r="J2" s="212" t="s">
        <v>216</v>
      </c>
      <c r="K2" s="212"/>
      <c r="L2" s="212"/>
      <c r="M2" s="21"/>
      <c r="N2" s="25" t="s">
        <v>119</v>
      </c>
      <c r="O2" s="213"/>
      <c r="P2" s="213"/>
      <c r="Q2" s="213"/>
      <c r="R2" s="21"/>
    </row>
    <row r="3" spans="1:18" ht="15">
      <c r="A3" s="188">
        <v>0.41666666666666669</v>
      </c>
      <c r="B3" s="22"/>
      <c r="C3" s="22"/>
      <c r="D3" s="21"/>
      <c r="E3" s="21"/>
      <c r="F3" s="21"/>
      <c r="G3" s="123"/>
      <c r="H3" s="123"/>
      <c r="I3" s="21"/>
      <c r="J3" s="188">
        <v>0.41666666666666669</v>
      </c>
      <c r="K3" s="22"/>
      <c r="L3" s="22"/>
      <c r="M3" s="21"/>
      <c r="N3" s="21"/>
      <c r="O3" s="21"/>
      <c r="P3" s="123"/>
      <c r="Q3" s="21"/>
      <c r="R3" s="21"/>
    </row>
    <row r="4" spans="1:18">
      <c r="A4" s="24" t="s">
        <v>120</v>
      </c>
      <c r="B4" s="23" t="s">
        <v>121</v>
      </c>
      <c r="C4" s="23" t="s">
        <v>122</v>
      </c>
      <c r="D4" s="23" t="s">
        <v>123</v>
      </c>
      <c r="E4" s="23" t="s">
        <v>194</v>
      </c>
      <c r="F4" s="23" t="s">
        <v>195</v>
      </c>
      <c r="G4" s="24" t="s">
        <v>188</v>
      </c>
      <c r="H4" s="24" t="s">
        <v>95</v>
      </c>
      <c r="I4" s="51"/>
      <c r="J4" s="24" t="s">
        <v>120</v>
      </c>
      <c r="K4" s="23" t="s">
        <v>121</v>
      </c>
      <c r="L4" s="23" t="s">
        <v>122</v>
      </c>
      <c r="M4" s="23" t="s">
        <v>123</v>
      </c>
      <c r="N4" s="23" t="s">
        <v>194</v>
      </c>
      <c r="O4" s="23" t="s">
        <v>195</v>
      </c>
      <c r="P4" s="24" t="s">
        <v>188</v>
      </c>
      <c r="Q4" s="24" t="s">
        <v>95</v>
      </c>
    </row>
    <row r="5" spans="1:18" s="99" customFormat="1" ht="22.5" customHeight="1">
      <c r="A5" s="146">
        <v>1</v>
      </c>
      <c r="B5" s="146" t="s">
        <v>179</v>
      </c>
      <c r="C5" s="146" t="s">
        <v>161</v>
      </c>
      <c r="D5" s="254"/>
      <c r="E5" s="261">
        <v>11</v>
      </c>
      <c r="F5" s="256"/>
      <c r="G5" s="257">
        <f>E5</f>
        <v>11</v>
      </c>
      <c r="H5" s="258">
        <v>100</v>
      </c>
      <c r="I5" s="111"/>
      <c r="J5" s="150">
        <v>1</v>
      </c>
      <c r="K5" s="150" t="s">
        <v>179</v>
      </c>
      <c r="L5" s="150" t="s">
        <v>161</v>
      </c>
      <c r="M5" s="266"/>
      <c r="N5" s="267">
        <v>10.8</v>
      </c>
      <c r="O5" s="266"/>
      <c r="P5" s="259">
        <f>N5</f>
        <v>10.8</v>
      </c>
      <c r="Q5" s="258">
        <v>100</v>
      </c>
    </row>
    <row r="6" spans="1:18" s="99" customFormat="1" ht="24" customHeight="1">
      <c r="A6" s="146">
        <f>A5+1</f>
        <v>2</v>
      </c>
      <c r="B6" s="146" t="s">
        <v>146</v>
      </c>
      <c r="C6" s="146" t="s">
        <v>109</v>
      </c>
      <c r="D6" s="254"/>
      <c r="E6" s="261">
        <v>13.8</v>
      </c>
      <c r="F6" s="255"/>
      <c r="G6" s="257">
        <f t="shared" ref="G6:G16" si="0">E6</f>
        <v>13.8</v>
      </c>
      <c r="H6" s="258">
        <v>90</v>
      </c>
      <c r="I6" s="111"/>
      <c r="J6" s="150">
        <f>J5+1</f>
        <v>2</v>
      </c>
      <c r="K6" s="150" t="s">
        <v>59</v>
      </c>
      <c r="L6" s="150" t="s">
        <v>54</v>
      </c>
      <c r="M6" s="266"/>
      <c r="N6" s="268">
        <v>12.5</v>
      </c>
      <c r="O6" s="150"/>
      <c r="P6" s="259">
        <f t="shared" ref="P6:P14" si="1">N6</f>
        <v>12.5</v>
      </c>
      <c r="Q6" s="258">
        <v>90</v>
      </c>
    </row>
    <row r="7" spans="1:18" s="99" customFormat="1" ht="24" customHeight="1">
      <c r="A7" s="146">
        <f t="shared" ref="A7:A21" si="2">A6+1</f>
        <v>3</v>
      </c>
      <c r="B7" s="146" t="s">
        <v>96</v>
      </c>
      <c r="C7" s="146" t="s">
        <v>97</v>
      </c>
      <c r="D7" s="254"/>
      <c r="E7" s="261">
        <v>14</v>
      </c>
      <c r="F7" s="255"/>
      <c r="G7" s="257">
        <f t="shared" si="0"/>
        <v>14</v>
      </c>
      <c r="H7" s="258">
        <v>80</v>
      </c>
      <c r="I7" s="111"/>
      <c r="J7" s="150">
        <f t="shared" ref="J7:J21" si="3">J6+1</f>
        <v>3</v>
      </c>
      <c r="K7" s="150" t="s">
        <v>141</v>
      </c>
      <c r="L7" s="150" t="s">
        <v>161</v>
      </c>
      <c r="M7" s="266"/>
      <c r="N7" s="268">
        <v>13.2</v>
      </c>
      <c r="O7" s="150"/>
      <c r="P7" s="259">
        <f t="shared" si="1"/>
        <v>13.2</v>
      </c>
      <c r="Q7" s="258">
        <v>80</v>
      </c>
    </row>
    <row r="8" spans="1:18" s="99" customFormat="1" ht="24" customHeight="1">
      <c r="A8" s="146">
        <f t="shared" si="2"/>
        <v>4</v>
      </c>
      <c r="B8" s="146" t="s">
        <v>140</v>
      </c>
      <c r="C8" s="146" t="s">
        <v>109</v>
      </c>
      <c r="D8" s="254"/>
      <c r="E8" s="261">
        <v>16.5</v>
      </c>
      <c r="F8" s="255"/>
      <c r="G8" s="257">
        <f t="shared" si="0"/>
        <v>16.5</v>
      </c>
      <c r="H8" s="258">
        <v>70</v>
      </c>
      <c r="I8" s="111"/>
      <c r="J8" s="150">
        <f t="shared" si="3"/>
        <v>4</v>
      </c>
      <c r="K8" s="150" t="s">
        <v>140</v>
      </c>
      <c r="L8" s="150" t="s">
        <v>109</v>
      </c>
      <c r="M8" s="266"/>
      <c r="N8" s="268">
        <v>13.8</v>
      </c>
      <c r="O8" s="150"/>
      <c r="P8" s="259">
        <f t="shared" si="1"/>
        <v>13.8</v>
      </c>
      <c r="Q8" s="258">
        <v>70</v>
      </c>
    </row>
    <row r="9" spans="1:18" s="99" customFormat="1" ht="24" customHeight="1">
      <c r="A9" s="146">
        <f t="shared" si="2"/>
        <v>5</v>
      </c>
      <c r="B9" s="146" t="s">
        <v>273</v>
      </c>
      <c r="C9" s="146" t="s">
        <v>109</v>
      </c>
      <c r="D9" s="254"/>
      <c r="E9" s="261">
        <v>18.3</v>
      </c>
      <c r="F9" s="255"/>
      <c r="G9" s="257">
        <f t="shared" si="0"/>
        <v>18.3</v>
      </c>
      <c r="H9" s="258">
        <v>60</v>
      </c>
      <c r="I9" s="111"/>
      <c r="J9" s="150">
        <f t="shared" si="3"/>
        <v>5</v>
      </c>
      <c r="K9" s="150" t="s">
        <v>234</v>
      </c>
      <c r="L9" s="150" t="s">
        <v>235</v>
      </c>
      <c r="M9" s="266"/>
      <c r="N9" s="268">
        <v>15.2</v>
      </c>
      <c r="O9" s="150"/>
      <c r="P9" s="259">
        <f t="shared" si="1"/>
        <v>15.2</v>
      </c>
      <c r="Q9" s="258">
        <v>60</v>
      </c>
    </row>
    <row r="10" spans="1:18" s="99" customFormat="1" ht="24" customHeight="1">
      <c r="A10" s="146">
        <f t="shared" si="2"/>
        <v>6</v>
      </c>
      <c r="B10" s="146" t="s">
        <v>141</v>
      </c>
      <c r="C10" s="146" t="s">
        <v>161</v>
      </c>
      <c r="D10" s="254"/>
      <c r="E10" s="261">
        <v>19.8</v>
      </c>
      <c r="F10" s="255"/>
      <c r="G10" s="257">
        <f t="shared" si="0"/>
        <v>19.8</v>
      </c>
      <c r="H10" s="258">
        <v>50</v>
      </c>
      <c r="I10" s="111"/>
      <c r="J10" s="150">
        <f t="shared" si="3"/>
        <v>6</v>
      </c>
      <c r="K10" s="150" t="s">
        <v>146</v>
      </c>
      <c r="L10" s="150" t="s">
        <v>109</v>
      </c>
      <c r="M10" s="266"/>
      <c r="N10" s="268">
        <v>16.3</v>
      </c>
      <c r="O10" s="150"/>
      <c r="P10" s="259">
        <f t="shared" si="1"/>
        <v>16.3</v>
      </c>
      <c r="Q10" s="258">
        <v>50</v>
      </c>
    </row>
    <row r="11" spans="1:18" s="99" customFormat="1" ht="24" customHeight="1">
      <c r="A11" s="146">
        <f t="shared" si="2"/>
        <v>7</v>
      </c>
      <c r="B11" s="146" t="s">
        <v>178</v>
      </c>
      <c r="C11" s="146" t="s">
        <v>161</v>
      </c>
      <c r="D11" s="254"/>
      <c r="E11" s="261">
        <v>21</v>
      </c>
      <c r="F11" s="256"/>
      <c r="G11" s="257">
        <f t="shared" si="0"/>
        <v>21</v>
      </c>
      <c r="H11" s="258">
        <v>40</v>
      </c>
      <c r="I11" s="111"/>
      <c r="J11" s="150">
        <f t="shared" si="3"/>
        <v>7</v>
      </c>
      <c r="K11" s="150" t="s">
        <v>145</v>
      </c>
      <c r="L11" s="150" t="s">
        <v>109</v>
      </c>
      <c r="M11" s="266"/>
      <c r="N11" s="267">
        <v>16.399999999999999</v>
      </c>
      <c r="O11" s="266"/>
      <c r="P11" s="259">
        <f t="shared" si="1"/>
        <v>16.399999999999999</v>
      </c>
      <c r="Q11" s="258">
        <v>40</v>
      </c>
    </row>
    <row r="12" spans="1:18" s="99" customFormat="1" ht="24" customHeight="1">
      <c r="A12" s="146">
        <f t="shared" si="2"/>
        <v>8</v>
      </c>
      <c r="B12" s="146" t="s">
        <v>145</v>
      </c>
      <c r="C12" s="146" t="s">
        <v>109</v>
      </c>
      <c r="D12" s="254"/>
      <c r="E12" s="261">
        <v>24</v>
      </c>
      <c r="F12" s="256"/>
      <c r="G12" s="257">
        <f t="shared" si="0"/>
        <v>24</v>
      </c>
      <c r="H12" s="258">
        <v>30</v>
      </c>
      <c r="I12" s="111"/>
      <c r="J12" s="150">
        <f t="shared" si="3"/>
        <v>8</v>
      </c>
      <c r="K12" s="150" t="s">
        <v>57</v>
      </c>
      <c r="L12" s="150" t="s">
        <v>56</v>
      </c>
      <c r="M12" s="266"/>
      <c r="N12" s="268">
        <v>18.3</v>
      </c>
      <c r="O12" s="266"/>
      <c r="P12" s="259">
        <f t="shared" si="1"/>
        <v>18.3</v>
      </c>
      <c r="Q12" s="258">
        <v>30</v>
      </c>
    </row>
    <row r="13" spans="1:18" ht="24" customHeight="1">
      <c r="A13" s="146">
        <f t="shared" si="2"/>
        <v>9</v>
      </c>
      <c r="B13" s="146" t="s">
        <v>98</v>
      </c>
      <c r="C13" s="146" t="s">
        <v>14</v>
      </c>
      <c r="D13" s="254"/>
      <c r="E13" s="262">
        <v>27.7</v>
      </c>
      <c r="F13" s="254"/>
      <c r="G13" s="259">
        <f t="shared" si="0"/>
        <v>27.7</v>
      </c>
      <c r="H13" s="260">
        <v>20</v>
      </c>
      <c r="I13" s="99"/>
      <c r="J13" s="150">
        <f t="shared" si="3"/>
        <v>9</v>
      </c>
      <c r="K13" s="150" t="s">
        <v>273</v>
      </c>
      <c r="L13" s="150" t="s">
        <v>109</v>
      </c>
      <c r="M13" s="266"/>
      <c r="N13" s="268">
        <v>23.9</v>
      </c>
      <c r="O13" s="266"/>
      <c r="P13" s="259">
        <f t="shared" si="1"/>
        <v>23.9</v>
      </c>
      <c r="Q13" s="260">
        <v>20</v>
      </c>
    </row>
    <row r="14" spans="1:18" ht="24" customHeight="1">
      <c r="A14" s="255">
        <f t="shared" si="2"/>
        <v>10</v>
      </c>
      <c r="B14" s="255" t="s">
        <v>116</v>
      </c>
      <c r="C14" s="255" t="s">
        <v>109</v>
      </c>
      <c r="D14" s="256"/>
      <c r="E14" s="263">
        <v>27.8</v>
      </c>
      <c r="F14" s="146"/>
      <c r="G14" s="259">
        <f t="shared" si="0"/>
        <v>27.8</v>
      </c>
      <c r="H14" s="260">
        <v>10</v>
      </c>
      <c r="I14" s="99"/>
      <c r="J14" s="150">
        <f t="shared" si="3"/>
        <v>10</v>
      </c>
      <c r="K14" s="150" t="s">
        <v>147</v>
      </c>
      <c r="L14" s="150" t="s">
        <v>109</v>
      </c>
      <c r="M14" s="266"/>
      <c r="N14" s="267">
        <v>49.9</v>
      </c>
      <c r="O14" s="150"/>
      <c r="P14" s="259">
        <f t="shared" si="1"/>
        <v>49.9</v>
      </c>
      <c r="Q14" s="260">
        <v>10</v>
      </c>
    </row>
    <row r="15" spans="1:18" ht="24" customHeight="1">
      <c r="A15" s="60">
        <f t="shared" si="2"/>
        <v>11</v>
      </c>
      <c r="B15" s="8" t="s">
        <v>158</v>
      </c>
      <c r="C15" s="60" t="s">
        <v>156</v>
      </c>
      <c r="D15" s="110"/>
      <c r="E15" s="264">
        <v>30.5</v>
      </c>
      <c r="F15" s="8"/>
      <c r="G15" s="251">
        <f t="shared" si="0"/>
        <v>30.5</v>
      </c>
      <c r="H15" s="252"/>
      <c r="J15" s="60">
        <f t="shared" si="3"/>
        <v>11</v>
      </c>
      <c r="K15" s="8" t="s">
        <v>116</v>
      </c>
      <c r="L15" s="8" t="s">
        <v>109</v>
      </c>
      <c r="M15" s="110"/>
      <c r="N15" s="228" t="s">
        <v>69</v>
      </c>
      <c r="O15" s="8"/>
      <c r="P15" s="158"/>
    </row>
    <row r="16" spans="1:18" ht="24" customHeight="1">
      <c r="A16" s="60">
        <f t="shared" si="2"/>
        <v>12</v>
      </c>
      <c r="B16" s="8" t="s">
        <v>59</v>
      </c>
      <c r="C16" s="60" t="s">
        <v>54</v>
      </c>
      <c r="D16" s="110"/>
      <c r="E16" s="265">
        <v>31.3</v>
      </c>
      <c r="F16" s="8"/>
      <c r="G16" s="251">
        <f t="shared" si="0"/>
        <v>31.3</v>
      </c>
      <c r="H16" s="252"/>
      <c r="J16" s="60">
        <f t="shared" si="3"/>
        <v>12</v>
      </c>
      <c r="K16" s="8" t="s">
        <v>257</v>
      </c>
      <c r="L16" s="60" t="s">
        <v>258</v>
      </c>
      <c r="M16" s="110"/>
      <c r="N16" s="228" t="s">
        <v>69</v>
      </c>
      <c r="O16" s="8"/>
      <c r="P16" s="158"/>
    </row>
    <row r="17" spans="1:16" ht="24" customHeight="1">
      <c r="A17" s="60">
        <f t="shared" si="2"/>
        <v>13</v>
      </c>
      <c r="B17" s="8" t="s">
        <v>147</v>
      </c>
      <c r="C17" s="8" t="s">
        <v>109</v>
      </c>
      <c r="D17" s="110"/>
      <c r="E17" s="163" t="s">
        <v>10</v>
      </c>
      <c r="F17" s="8"/>
      <c r="G17" s="158"/>
      <c r="H17" s="253"/>
      <c r="J17" s="60">
        <f t="shared" si="3"/>
        <v>13</v>
      </c>
      <c r="K17" s="8" t="s">
        <v>60</v>
      </c>
      <c r="L17" s="8" t="s">
        <v>129</v>
      </c>
      <c r="M17" s="110"/>
      <c r="N17" s="227" t="s">
        <v>69</v>
      </c>
      <c r="O17" s="8"/>
      <c r="P17" s="158"/>
    </row>
    <row r="18" spans="1:16" ht="24" customHeight="1">
      <c r="A18" s="60">
        <f t="shared" si="2"/>
        <v>14</v>
      </c>
      <c r="B18" s="184" t="s">
        <v>180</v>
      </c>
      <c r="C18" s="184" t="s">
        <v>161</v>
      </c>
      <c r="D18" s="110"/>
      <c r="E18" s="164" t="s">
        <v>11</v>
      </c>
      <c r="F18" s="8"/>
      <c r="G18" s="158"/>
      <c r="H18" s="253"/>
      <c r="J18" s="60">
        <f t="shared" si="3"/>
        <v>14</v>
      </c>
      <c r="K18" s="184" t="s">
        <v>158</v>
      </c>
      <c r="L18" s="232" t="s">
        <v>156</v>
      </c>
      <c r="M18" s="110"/>
      <c r="N18" s="228" t="s">
        <v>79</v>
      </c>
      <c r="O18" s="8"/>
      <c r="P18" s="158"/>
    </row>
    <row r="19" spans="1:16" ht="24" customHeight="1">
      <c r="A19" s="60">
        <f t="shared" si="2"/>
        <v>15</v>
      </c>
      <c r="B19" s="8" t="s">
        <v>143</v>
      </c>
      <c r="C19" s="8" t="s">
        <v>109</v>
      </c>
      <c r="D19" s="110"/>
      <c r="E19" s="163" t="s">
        <v>7</v>
      </c>
      <c r="F19" s="8"/>
      <c r="G19" s="158"/>
      <c r="H19" s="253"/>
      <c r="J19" s="60">
        <f t="shared" si="3"/>
        <v>15</v>
      </c>
      <c r="K19" s="8" t="s">
        <v>143</v>
      </c>
      <c r="L19" s="8" t="s">
        <v>109</v>
      </c>
      <c r="M19" s="110"/>
      <c r="N19" s="229" t="s">
        <v>69</v>
      </c>
      <c r="O19" s="8"/>
      <c r="P19" s="158"/>
    </row>
    <row r="20" spans="1:16" ht="24" customHeight="1">
      <c r="A20" s="60">
        <f t="shared" si="2"/>
        <v>16</v>
      </c>
      <c r="B20" s="8" t="s">
        <v>257</v>
      </c>
      <c r="C20" s="60" t="s">
        <v>258</v>
      </c>
      <c r="D20" s="110"/>
      <c r="E20" s="8" t="s">
        <v>11</v>
      </c>
      <c r="F20" s="8"/>
      <c r="G20" s="158"/>
      <c r="H20" s="253"/>
      <c r="J20" s="60">
        <f t="shared" si="3"/>
        <v>16</v>
      </c>
      <c r="K20" s="8" t="s">
        <v>178</v>
      </c>
      <c r="L20" s="8" t="s">
        <v>161</v>
      </c>
      <c r="M20" s="110"/>
      <c r="N20" s="229" t="s">
        <v>69</v>
      </c>
      <c r="O20" s="8"/>
      <c r="P20" s="158"/>
    </row>
    <row r="21" spans="1:16" ht="24" customHeight="1">
      <c r="A21" s="60">
        <f t="shared" si="2"/>
        <v>17</v>
      </c>
      <c r="B21" s="8" t="s">
        <v>60</v>
      </c>
      <c r="C21" s="8" t="s">
        <v>129</v>
      </c>
      <c r="D21" s="110"/>
      <c r="E21" s="8" t="s">
        <v>7</v>
      </c>
      <c r="F21" s="8"/>
      <c r="G21" s="158"/>
      <c r="H21" s="253"/>
      <c r="J21" s="60">
        <f t="shared" si="3"/>
        <v>17</v>
      </c>
      <c r="K21" s="8" t="s">
        <v>180</v>
      </c>
      <c r="L21" s="8" t="s">
        <v>161</v>
      </c>
      <c r="M21" s="110"/>
      <c r="N21" s="229" t="s">
        <v>69</v>
      </c>
      <c r="O21" s="8"/>
      <c r="P21" s="158"/>
    </row>
    <row r="22" spans="1:16" ht="24" customHeight="1">
      <c r="G22"/>
      <c r="H22"/>
      <c r="I22" s="124"/>
      <c r="P22"/>
    </row>
    <row r="23" spans="1:16" ht="24" customHeight="1">
      <c r="G23"/>
      <c r="H23"/>
      <c r="I23" s="124"/>
      <c r="P23"/>
    </row>
    <row r="24" spans="1:16" ht="24" customHeight="1">
      <c r="G24"/>
      <c r="H24"/>
      <c r="I24" s="124"/>
      <c r="P24"/>
    </row>
    <row r="25" spans="1:16" ht="24" customHeight="1">
      <c r="G25" s="159"/>
      <c r="H25" s="159"/>
    </row>
    <row r="26" spans="1:16" ht="24" customHeight="1"/>
    <row r="27" spans="1:16" ht="26" customHeight="1"/>
    <row r="28" spans="1:16" ht="22" customHeight="1"/>
  </sheetData>
  <sheetCalcPr fullCalcOnLoad="1"/>
  <sortState ref="J5:M21">
    <sortCondition ref="M6:M21"/>
  </sortState>
  <mergeCells count="6">
    <mergeCell ref="J1:O1"/>
    <mergeCell ref="J2:L2"/>
    <mergeCell ref="O2:Q2"/>
    <mergeCell ref="A1:I1"/>
    <mergeCell ref="F2:I2"/>
    <mergeCell ref="A2:C2"/>
  </mergeCells>
  <phoneticPr fontId="10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33"/>
  <sheetViews>
    <sheetView topLeftCell="A17" workbookViewId="0">
      <selection activeCell="R24" sqref="R24"/>
    </sheetView>
  </sheetViews>
  <sheetFormatPr baseColWidth="10" defaultColWidth="8.83203125" defaultRowHeight="14"/>
  <cols>
    <col min="1" max="1" width="6.1640625" bestFit="1" customWidth="1"/>
    <col min="2" max="2" width="17.5" bestFit="1" customWidth="1"/>
    <col min="3" max="3" width="11.1640625" customWidth="1"/>
    <col min="4" max="4" width="6.5" bestFit="1" customWidth="1"/>
    <col min="5" max="5" width="9" bestFit="1" customWidth="1"/>
    <col min="6" max="6" width="7.6640625" bestFit="1" customWidth="1"/>
    <col min="7" max="7" width="5.6640625" style="124" bestFit="1" customWidth="1"/>
    <col min="9" max="9" width="8.83203125" style="45"/>
    <col min="10" max="10" width="6.1640625" bestFit="1" customWidth="1"/>
    <col min="11" max="11" width="7" customWidth="1"/>
    <col min="12" max="12" width="15.6640625" customWidth="1"/>
    <col min="13" max="13" width="6.5" bestFit="1" customWidth="1"/>
    <col min="14" max="14" width="9" bestFit="1" customWidth="1"/>
    <col min="15" max="15" width="7.6640625" bestFit="1" customWidth="1"/>
    <col min="16" max="16" width="5.6640625" style="124" bestFit="1" customWidth="1"/>
  </cols>
  <sheetData>
    <row r="1" spans="1:17" ht="15">
      <c r="A1" s="214" t="s">
        <v>196</v>
      </c>
      <c r="B1" s="214"/>
      <c r="C1" s="214"/>
      <c r="D1" s="214"/>
      <c r="E1" s="214"/>
      <c r="F1" s="214"/>
      <c r="G1" s="214"/>
      <c r="H1" s="214"/>
      <c r="I1" s="42"/>
      <c r="J1" s="214" t="s">
        <v>196</v>
      </c>
      <c r="K1" s="214"/>
      <c r="L1" s="214"/>
      <c r="M1" s="214"/>
      <c r="N1" s="214"/>
      <c r="O1" s="214"/>
      <c r="P1" s="214"/>
      <c r="Q1" s="214"/>
    </row>
    <row r="2" spans="1:17" ht="15">
      <c r="A2" s="215" t="s">
        <v>215</v>
      </c>
      <c r="B2" s="215"/>
      <c r="C2" s="215"/>
      <c r="D2" s="26"/>
      <c r="E2" s="30" t="s">
        <v>119</v>
      </c>
      <c r="F2" s="216"/>
      <c r="G2" s="216"/>
      <c r="H2" s="216"/>
      <c r="I2" s="41"/>
      <c r="J2" s="215" t="s">
        <v>216</v>
      </c>
      <c r="K2" s="215"/>
      <c r="L2" s="215"/>
      <c r="M2" s="26"/>
      <c r="N2" s="30" t="s">
        <v>119</v>
      </c>
      <c r="O2" s="216"/>
      <c r="P2" s="216"/>
      <c r="Q2" s="216"/>
    </row>
    <row r="3" spans="1:17" ht="15">
      <c r="A3" s="27"/>
      <c r="B3" s="27" t="s">
        <v>217</v>
      </c>
      <c r="C3" s="27"/>
      <c r="D3" s="26"/>
      <c r="E3" s="26"/>
      <c r="F3" s="26"/>
      <c r="G3" s="136"/>
      <c r="H3" s="26"/>
      <c r="I3" s="43"/>
      <c r="J3" s="27"/>
      <c r="K3" s="27" t="s">
        <v>113</v>
      </c>
      <c r="L3" s="27"/>
      <c r="M3" s="26"/>
      <c r="N3" s="26"/>
      <c r="O3" s="26"/>
      <c r="P3" s="136"/>
      <c r="Q3" s="26"/>
    </row>
    <row r="4" spans="1:17">
      <c r="A4" s="29" t="s">
        <v>120</v>
      </c>
      <c r="B4" s="28" t="s">
        <v>121</v>
      </c>
      <c r="C4" s="28" t="s">
        <v>122</v>
      </c>
      <c r="D4" s="28" t="s">
        <v>123</v>
      </c>
      <c r="E4" s="28" t="s">
        <v>194</v>
      </c>
      <c r="F4" s="28" t="s">
        <v>195</v>
      </c>
      <c r="G4" s="29" t="s">
        <v>188</v>
      </c>
      <c r="H4" s="28"/>
      <c r="I4" s="44"/>
      <c r="J4" s="29" t="s">
        <v>120</v>
      </c>
      <c r="K4" s="28" t="s">
        <v>121</v>
      </c>
      <c r="L4" s="28" t="s">
        <v>122</v>
      </c>
      <c r="M4" s="28" t="s">
        <v>123</v>
      </c>
      <c r="N4" s="28" t="s">
        <v>194</v>
      </c>
      <c r="O4" s="28" t="s">
        <v>195</v>
      </c>
      <c r="P4" s="29" t="s">
        <v>188</v>
      </c>
      <c r="Q4" s="28"/>
    </row>
    <row r="5" spans="1:17" s="99" customFormat="1" ht="21" customHeight="1">
      <c r="A5" s="8">
        <v>1</v>
      </c>
      <c r="B5" s="60"/>
      <c r="C5" s="8"/>
      <c r="D5" s="114"/>
      <c r="E5" s="157"/>
      <c r="F5" s="114"/>
      <c r="G5" s="125"/>
      <c r="H5" s="115"/>
      <c r="I5" s="115"/>
      <c r="J5" s="8">
        <v>1</v>
      </c>
      <c r="K5" s="60"/>
      <c r="L5" s="8"/>
      <c r="M5" s="60"/>
      <c r="N5" s="60"/>
      <c r="O5" s="60"/>
      <c r="P5" s="112"/>
      <c r="Q5" s="115"/>
    </row>
    <row r="6" spans="1:17" s="99" customFormat="1" ht="21" customHeight="1">
      <c r="A6" s="8">
        <v>2</v>
      </c>
      <c r="B6" s="60"/>
      <c r="C6" s="8"/>
      <c r="D6" s="60"/>
      <c r="E6" s="60"/>
      <c r="F6" s="60"/>
      <c r="G6" s="112"/>
      <c r="H6" s="115"/>
      <c r="I6" s="115"/>
      <c r="J6" s="8">
        <v>2</v>
      </c>
      <c r="K6" s="60"/>
      <c r="L6" s="8"/>
      <c r="M6" s="60"/>
      <c r="N6" s="60"/>
      <c r="O6" s="60"/>
      <c r="P6" s="112"/>
      <c r="Q6" s="115"/>
    </row>
    <row r="7" spans="1:17" ht="21" customHeight="1">
      <c r="A7" s="8">
        <v>3</v>
      </c>
      <c r="B7" s="60"/>
      <c r="C7" s="88"/>
      <c r="D7" s="114"/>
      <c r="E7" s="114"/>
      <c r="F7" s="114"/>
      <c r="G7" s="125"/>
      <c r="H7" s="115"/>
      <c r="I7" s="115"/>
      <c r="J7" s="8">
        <v>3</v>
      </c>
      <c r="K7" s="8"/>
      <c r="L7" s="8"/>
      <c r="M7" s="60"/>
      <c r="N7" s="60"/>
      <c r="O7" s="60"/>
      <c r="P7" s="112"/>
      <c r="Q7" s="43"/>
    </row>
    <row r="8" spans="1:17" ht="21" customHeight="1">
      <c r="A8" s="8">
        <v>4</v>
      </c>
      <c r="B8" s="60"/>
      <c r="C8" s="88"/>
      <c r="D8" s="60"/>
      <c r="E8" s="60"/>
      <c r="F8" s="60"/>
      <c r="G8" s="112"/>
      <c r="H8" s="99"/>
      <c r="I8" s="104"/>
      <c r="J8" s="8">
        <v>4</v>
      </c>
      <c r="K8" s="60"/>
      <c r="L8" s="8"/>
      <c r="M8" s="60"/>
      <c r="N8" s="60"/>
      <c r="O8" s="60"/>
      <c r="P8" s="112"/>
    </row>
    <row r="9" spans="1:17" ht="21" customHeight="1">
      <c r="A9" s="8">
        <v>5</v>
      </c>
      <c r="B9" s="60"/>
      <c r="C9" s="88"/>
      <c r="D9" s="60"/>
      <c r="E9" s="60"/>
      <c r="F9" s="60"/>
      <c r="G9" s="112"/>
      <c r="H9" s="99"/>
      <c r="I9" s="104"/>
      <c r="J9" s="8">
        <v>5</v>
      </c>
      <c r="K9" s="60"/>
      <c r="L9" s="8"/>
      <c r="M9" s="60"/>
      <c r="N9" s="60"/>
      <c r="O9" s="60"/>
      <c r="P9" s="112"/>
    </row>
    <row r="10" spans="1:17" ht="21" customHeight="1">
      <c r="A10" s="8">
        <v>6</v>
      </c>
      <c r="B10" s="60"/>
      <c r="C10" s="8"/>
      <c r="D10" s="8"/>
      <c r="E10" s="8"/>
      <c r="F10" s="8"/>
      <c r="G10" s="92"/>
      <c r="J10" s="8">
        <v>6</v>
      </c>
      <c r="K10" s="60"/>
      <c r="L10" s="88"/>
      <c r="M10" s="8"/>
      <c r="N10" s="8"/>
      <c r="O10" s="8"/>
      <c r="P10" s="92"/>
    </row>
    <row r="11" spans="1:17" ht="21" customHeight="1">
      <c r="A11" s="8">
        <v>7</v>
      </c>
      <c r="B11" s="60"/>
      <c r="C11" s="8"/>
      <c r="D11" s="8"/>
      <c r="E11" s="8"/>
      <c r="F11" s="8"/>
      <c r="G11" s="92"/>
      <c r="J11" s="8">
        <v>7</v>
      </c>
      <c r="K11" s="60"/>
      <c r="L11" s="88"/>
      <c r="M11" s="8"/>
      <c r="N11" s="8"/>
      <c r="O11" s="8"/>
      <c r="P11" s="92"/>
    </row>
    <row r="12" spans="1:17" ht="21" customHeight="1">
      <c r="A12" s="8">
        <v>8</v>
      </c>
      <c r="B12" s="8"/>
      <c r="C12" s="8"/>
      <c r="D12" s="8"/>
      <c r="E12" s="8"/>
      <c r="F12" s="8"/>
      <c r="G12" s="92"/>
      <c r="J12" s="8">
        <f t="shared" ref="J12:J16" si="0">J11+1</f>
        <v>8</v>
      </c>
      <c r="K12" s="60"/>
      <c r="L12" s="88"/>
      <c r="M12" s="8"/>
      <c r="N12" s="8"/>
      <c r="O12" s="8"/>
      <c r="P12" s="92"/>
    </row>
    <row r="13" spans="1:17" ht="21" customHeight="1">
      <c r="A13" s="8">
        <v>9</v>
      </c>
      <c r="B13" s="60"/>
      <c r="C13" s="8"/>
      <c r="D13" s="8"/>
      <c r="E13" s="8"/>
      <c r="F13" s="8"/>
      <c r="G13" s="92"/>
      <c r="J13" s="8">
        <f t="shared" si="0"/>
        <v>9</v>
      </c>
      <c r="K13" s="60"/>
      <c r="L13" s="8"/>
      <c r="M13" s="60"/>
      <c r="N13" s="60"/>
      <c r="O13" s="60"/>
      <c r="P13" s="112"/>
    </row>
    <row r="14" spans="1:17" ht="21" customHeight="1">
      <c r="A14" s="8">
        <v>10</v>
      </c>
      <c r="B14" s="60"/>
      <c r="C14" s="8"/>
      <c r="D14" s="60"/>
      <c r="E14" s="60"/>
      <c r="F14" s="60"/>
      <c r="G14" s="112"/>
      <c r="J14" s="8">
        <f t="shared" si="0"/>
        <v>10</v>
      </c>
      <c r="K14" s="60"/>
      <c r="L14" s="8"/>
      <c r="M14" s="60"/>
      <c r="N14" s="60"/>
      <c r="O14" s="60"/>
      <c r="P14" s="112"/>
    </row>
    <row r="15" spans="1:17" ht="21" customHeight="1">
      <c r="A15" s="8"/>
      <c r="J15" s="8">
        <f t="shared" si="0"/>
        <v>11</v>
      </c>
      <c r="K15" s="60"/>
      <c r="L15" s="8"/>
      <c r="M15" s="60"/>
      <c r="N15" s="60"/>
      <c r="O15" s="60"/>
      <c r="P15" s="112"/>
    </row>
    <row r="16" spans="1:17" ht="21" customHeight="1">
      <c r="A16" s="8"/>
      <c r="B16" s="60"/>
      <c r="C16" s="60"/>
      <c r="D16" s="8"/>
      <c r="E16" s="8"/>
      <c r="F16" s="8"/>
      <c r="G16" s="92"/>
      <c r="J16" s="8">
        <f t="shared" si="0"/>
        <v>12</v>
      </c>
      <c r="K16" s="60"/>
      <c r="L16" s="8"/>
      <c r="M16" s="8"/>
      <c r="N16" s="8"/>
      <c r="O16" s="8"/>
      <c r="P16" s="92"/>
    </row>
    <row r="17" spans="1:18" ht="21" customHeight="1">
      <c r="A17" s="217" t="s">
        <v>190</v>
      </c>
      <c r="B17" s="217"/>
      <c r="C17" s="217"/>
      <c r="D17" s="217"/>
      <c r="E17" s="217"/>
      <c r="F17" s="217"/>
      <c r="G17" s="217"/>
      <c r="H17" s="217"/>
      <c r="J17" s="8"/>
      <c r="K17" s="217" t="s">
        <v>190</v>
      </c>
      <c r="L17" s="217"/>
      <c r="M17" s="217"/>
      <c r="N17" s="217"/>
      <c r="O17" s="217"/>
      <c r="P17" s="217"/>
      <c r="Q17" s="217"/>
      <c r="R17" s="217"/>
    </row>
    <row r="18" spans="1:18" ht="21" customHeight="1">
      <c r="A18" s="218" t="s">
        <v>215</v>
      </c>
      <c r="B18" s="218"/>
      <c r="C18" s="218"/>
      <c r="D18" s="37"/>
      <c r="E18" s="40" t="s">
        <v>119</v>
      </c>
      <c r="F18" s="219"/>
      <c r="G18" s="219"/>
      <c r="H18" s="219"/>
      <c r="K18" s="218" t="s">
        <v>215</v>
      </c>
      <c r="L18" s="218"/>
      <c r="M18" s="218"/>
      <c r="N18" s="37"/>
      <c r="O18" s="40" t="s">
        <v>119</v>
      </c>
      <c r="P18" s="219"/>
      <c r="Q18" s="219"/>
      <c r="R18" s="219"/>
    </row>
    <row r="19" spans="1:18" ht="21" customHeight="1">
      <c r="A19" s="218"/>
      <c r="B19" s="218"/>
      <c r="C19" s="218"/>
      <c r="D19" s="218"/>
      <c r="E19" s="218"/>
      <c r="F19" s="218"/>
      <c r="G19" s="218"/>
      <c r="H19" s="218"/>
      <c r="K19" s="218"/>
      <c r="L19" s="218"/>
      <c r="M19" s="218"/>
      <c r="N19" s="218"/>
      <c r="O19" s="218"/>
      <c r="P19" s="218"/>
      <c r="Q19" s="218"/>
      <c r="R19" s="218"/>
    </row>
    <row r="20" spans="1:18" ht="21" customHeight="1">
      <c r="A20" s="39" t="s">
        <v>120</v>
      </c>
      <c r="B20" s="38" t="s">
        <v>121</v>
      </c>
      <c r="C20" s="38" t="s">
        <v>122</v>
      </c>
      <c r="D20" s="38" t="s">
        <v>123</v>
      </c>
      <c r="E20" s="38" t="s">
        <v>194</v>
      </c>
      <c r="F20" s="38" t="s">
        <v>195</v>
      </c>
      <c r="G20" s="39" t="s">
        <v>188</v>
      </c>
      <c r="H20" s="38" t="s">
        <v>0</v>
      </c>
      <c r="K20" s="39" t="s">
        <v>120</v>
      </c>
      <c r="L20" s="38" t="s">
        <v>121</v>
      </c>
      <c r="M20" s="38" t="s">
        <v>122</v>
      </c>
      <c r="N20" s="38" t="s">
        <v>123</v>
      </c>
      <c r="O20" s="38" t="s">
        <v>194</v>
      </c>
      <c r="P20" s="38" t="s">
        <v>195</v>
      </c>
      <c r="Q20" s="39" t="s">
        <v>188</v>
      </c>
      <c r="R20" s="38" t="s">
        <v>0</v>
      </c>
    </row>
    <row r="21" spans="1:18" ht="20" customHeight="1">
      <c r="A21" s="150">
        <v>1</v>
      </c>
      <c r="B21" s="150" t="s">
        <v>254</v>
      </c>
      <c r="C21" s="150" t="s">
        <v>155</v>
      </c>
      <c r="D21" s="231"/>
      <c r="E21" s="150">
        <v>7.4</v>
      </c>
      <c r="F21" s="150"/>
      <c r="G21" s="240"/>
      <c r="H21" s="269">
        <v>100</v>
      </c>
      <c r="K21" s="150">
        <v>1</v>
      </c>
      <c r="L21" s="150" t="s">
        <v>254</v>
      </c>
      <c r="M21" s="150" t="s">
        <v>155</v>
      </c>
      <c r="N21" s="231"/>
      <c r="O21" s="271">
        <v>7.6</v>
      </c>
      <c r="P21" s="271">
        <v>10</v>
      </c>
      <c r="Q21" s="272">
        <v>17.600000000000001</v>
      </c>
      <c r="R21" s="269">
        <v>100</v>
      </c>
    </row>
    <row r="22" spans="1:18" ht="19" customHeight="1">
      <c r="A22" s="150">
        <v>2</v>
      </c>
      <c r="B22" s="150" t="s">
        <v>253</v>
      </c>
      <c r="C22" s="150" t="s">
        <v>101</v>
      </c>
      <c r="D22" s="231"/>
      <c r="E22" s="150">
        <v>9.1</v>
      </c>
      <c r="F22" s="150"/>
      <c r="G22" s="240"/>
      <c r="H22" s="270">
        <v>90</v>
      </c>
      <c r="K22" s="150">
        <v>2</v>
      </c>
      <c r="L22" s="150" t="s">
        <v>147</v>
      </c>
      <c r="M22" s="150" t="s">
        <v>109</v>
      </c>
      <c r="N22" s="231"/>
      <c r="O22" s="150">
        <v>11.7</v>
      </c>
      <c r="P22" s="150">
        <v>10</v>
      </c>
      <c r="Q22" s="240">
        <v>17.7</v>
      </c>
      <c r="R22" s="273">
        <v>90</v>
      </c>
    </row>
    <row r="23" spans="1:18" ht="23" customHeight="1">
      <c r="A23" s="8">
        <v>3</v>
      </c>
      <c r="B23" s="8" t="s">
        <v>154</v>
      </c>
      <c r="C23" s="8" t="s">
        <v>156</v>
      </c>
      <c r="D23" s="103"/>
      <c r="E23" s="103" t="s">
        <v>15</v>
      </c>
      <c r="F23" s="127"/>
      <c r="G23" s="138"/>
      <c r="H23" s="99"/>
      <c r="K23" s="150">
        <v>3</v>
      </c>
      <c r="L23" s="150" t="s">
        <v>57</v>
      </c>
      <c r="M23" s="150" t="s">
        <v>56</v>
      </c>
      <c r="N23" s="231"/>
      <c r="O23" s="231">
        <v>25.2</v>
      </c>
      <c r="P23" s="231"/>
      <c r="Q23" s="274">
        <v>25.2</v>
      </c>
      <c r="R23" s="270">
        <v>80</v>
      </c>
    </row>
    <row r="24" spans="1:18" ht="19" customHeight="1">
      <c r="A24" s="8">
        <v>4</v>
      </c>
      <c r="B24" s="60" t="s">
        <v>45</v>
      </c>
      <c r="C24" s="8" t="s">
        <v>162</v>
      </c>
      <c r="D24" s="103"/>
      <c r="E24" s="60" t="s">
        <v>7</v>
      </c>
      <c r="F24" s="8"/>
      <c r="G24" s="92"/>
      <c r="H24" s="99"/>
      <c r="K24" s="8">
        <v>4</v>
      </c>
      <c r="L24" s="8" t="s">
        <v>141</v>
      </c>
      <c r="M24" s="8" t="s">
        <v>161</v>
      </c>
      <c r="N24" s="103" t="s">
        <v>70</v>
      </c>
      <c r="O24" s="60"/>
      <c r="P24" s="60"/>
      <c r="Q24" s="112" t="s">
        <v>70</v>
      </c>
      <c r="R24" s="99"/>
    </row>
    <row r="25" spans="1:18" ht="21" customHeight="1">
      <c r="A25" s="8">
        <v>5</v>
      </c>
      <c r="B25" s="8" t="s">
        <v>222</v>
      </c>
      <c r="C25" s="8" t="s">
        <v>18</v>
      </c>
      <c r="D25" s="103"/>
      <c r="E25" s="143" t="s">
        <v>7</v>
      </c>
      <c r="F25" s="120"/>
      <c r="G25" s="112"/>
      <c r="H25" s="99"/>
      <c r="K25" s="8">
        <v>5</v>
      </c>
      <c r="L25" s="8" t="s">
        <v>154</v>
      </c>
      <c r="M25" s="8" t="s">
        <v>156</v>
      </c>
      <c r="N25" s="103" t="s">
        <v>70</v>
      </c>
      <c r="O25" s="60"/>
      <c r="P25" s="60"/>
      <c r="Q25" s="112" t="s">
        <v>70</v>
      </c>
      <c r="R25" s="99"/>
    </row>
    <row r="26" spans="1:18" ht="22" customHeight="1">
      <c r="A26" s="8">
        <v>6</v>
      </c>
      <c r="B26" s="8" t="s">
        <v>141</v>
      </c>
      <c r="C26" s="8" t="s">
        <v>161</v>
      </c>
      <c r="D26" s="103"/>
      <c r="E26" s="8" t="s">
        <v>7</v>
      </c>
      <c r="F26" s="120"/>
      <c r="G26" s="137"/>
      <c r="H26" s="99"/>
      <c r="K26" s="8">
        <v>6</v>
      </c>
      <c r="L26" s="60" t="s">
        <v>45</v>
      </c>
      <c r="M26" s="8" t="s">
        <v>162</v>
      </c>
      <c r="N26" s="103" t="s">
        <v>70</v>
      </c>
      <c r="O26" s="143"/>
      <c r="P26" s="143"/>
      <c r="Q26" s="144" t="s">
        <v>70</v>
      </c>
      <c r="R26" s="99"/>
    </row>
    <row r="27" spans="1:18" ht="22" customHeight="1">
      <c r="A27" s="8">
        <v>7</v>
      </c>
      <c r="B27" s="8" t="s">
        <v>159</v>
      </c>
      <c r="C27" s="8" t="s">
        <v>201</v>
      </c>
      <c r="D27" s="103"/>
      <c r="E27" s="143" t="s">
        <v>10</v>
      </c>
      <c r="F27" s="8"/>
      <c r="G27" s="92"/>
      <c r="H27" s="99"/>
      <c r="K27" s="8">
        <v>7</v>
      </c>
      <c r="L27" s="8" t="s">
        <v>159</v>
      </c>
      <c r="M27" s="8" t="s">
        <v>201</v>
      </c>
      <c r="N27" s="103"/>
      <c r="O27" s="120"/>
      <c r="P27" s="120"/>
      <c r="Q27" s="112" t="s">
        <v>70</v>
      </c>
      <c r="R27" s="99"/>
    </row>
    <row r="28" spans="1:18" ht="24" customHeight="1">
      <c r="A28" s="8">
        <v>8</v>
      </c>
      <c r="B28" s="8" t="s">
        <v>157</v>
      </c>
      <c r="C28" s="8" t="s">
        <v>156</v>
      </c>
      <c r="D28" s="103"/>
      <c r="E28" s="143" t="s">
        <v>7</v>
      </c>
      <c r="F28" s="8"/>
      <c r="G28" s="92"/>
      <c r="H28" s="99"/>
      <c r="K28" s="8">
        <v>8</v>
      </c>
      <c r="L28" s="8" t="s">
        <v>146</v>
      </c>
      <c r="M28" s="8" t="s">
        <v>109</v>
      </c>
      <c r="N28" s="103" t="s">
        <v>70</v>
      </c>
      <c r="O28" s="8"/>
      <c r="P28" s="8"/>
      <c r="Q28" s="92" t="s">
        <v>70</v>
      </c>
      <c r="R28" s="99"/>
    </row>
    <row r="29" spans="1:18" ht="23" customHeight="1">
      <c r="A29" s="8">
        <v>9</v>
      </c>
      <c r="B29" s="60" t="s">
        <v>57</v>
      </c>
      <c r="C29" s="60" t="s">
        <v>56</v>
      </c>
      <c r="D29" s="103"/>
      <c r="E29" s="8" t="s">
        <v>7</v>
      </c>
      <c r="F29" s="8"/>
      <c r="G29" s="92"/>
      <c r="H29" s="99"/>
      <c r="K29" s="8">
        <v>9</v>
      </c>
      <c r="L29" s="8" t="s">
        <v>157</v>
      </c>
      <c r="M29" s="8" t="s">
        <v>156</v>
      </c>
      <c r="N29" s="103"/>
      <c r="O29" s="8"/>
      <c r="P29" s="8"/>
      <c r="Q29" s="92" t="s">
        <v>70</v>
      </c>
      <c r="R29" s="99"/>
    </row>
    <row r="30" spans="1:18" ht="22" customHeight="1">
      <c r="A30" s="8">
        <v>10</v>
      </c>
      <c r="B30" s="8" t="s">
        <v>147</v>
      </c>
      <c r="C30" s="8" t="s">
        <v>109</v>
      </c>
      <c r="D30" s="103"/>
      <c r="E30" s="8" t="s">
        <v>7</v>
      </c>
      <c r="F30" s="8"/>
      <c r="G30" s="92"/>
      <c r="H30" s="99"/>
      <c r="K30" s="8">
        <v>10</v>
      </c>
      <c r="L30" s="8" t="s">
        <v>222</v>
      </c>
      <c r="M30" s="8" t="s">
        <v>163</v>
      </c>
      <c r="N30" s="103"/>
      <c r="O30" s="8"/>
      <c r="P30" s="8"/>
      <c r="Q30" s="92" t="s">
        <v>74</v>
      </c>
      <c r="R30" s="99"/>
    </row>
    <row r="31" spans="1:18" ht="23" customHeight="1">
      <c r="A31" s="8">
        <v>11</v>
      </c>
      <c r="B31" s="8" t="s">
        <v>146</v>
      </c>
      <c r="C31" s="8" t="s">
        <v>109</v>
      </c>
      <c r="D31" s="103"/>
      <c r="E31" s="8" t="s">
        <v>7</v>
      </c>
      <c r="F31" s="8"/>
      <c r="G31" s="92"/>
      <c r="K31" s="8">
        <v>11</v>
      </c>
      <c r="L31" s="8" t="s">
        <v>253</v>
      </c>
      <c r="M31" s="8" t="s">
        <v>101</v>
      </c>
      <c r="N31" s="103"/>
      <c r="O31" s="8"/>
      <c r="P31" s="92"/>
      <c r="Q31" s="8" t="s">
        <v>70</v>
      </c>
    </row>
    <row r="32" spans="1:18" ht="25" customHeight="1">
      <c r="A32" s="8"/>
      <c r="B32" s="8"/>
      <c r="C32" s="8"/>
      <c r="D32" s="8"/>
      <c r="E32" s="8"/>
      <c r="F32" s="8"/>
      <c r="G32" s="92"/>
      <c r="K32" s="8"/>
      <c r="L32" s="8"/>
      <c r="M32" s="8"/>
      <c r="N32" s="8"/>
      <c r="O32" s="8"/>
      <c r="P32" s="92"/>
      <c r="Q32" s="8"/>
    </row>
    <row r="33" spans="1:17" ht="22" customHeight="1">
      <c r="A33" s="8"/>
      <c r="B33" s="8"/>
      <c r="C33" s="8"/>
      <c r="D33" s="8"/>
      <c r="E33" s="8"/>
      <c r="F33" s="8"/>
      <c r="G33" s="92"/>
      <c r="K33" s="8"/>
      <c r="L33" s="8"/>
      <c r="M33" s="8"/>
      <c r="N33" s="8"/>
      <c r="O33" s="8"/>
      <c r="P33" s="92"/>
      <c r="Q33" s="8"/>
    </row>
  </sheetData>
  <sheetCalcPr fullCalcOnLoad="1"/>
  <sortState ref="L21:Q31">
    <sortCondition ref="O22:O31"/>
  </sortState>
  <mergeCells count="14">
    <mergeCell ref="K17:R17"/>
    <mergeCell ref="K18:M18"/>
    <mergeCell ref="P18:R18"/>
    <mergeCell ref="K19:R19"/>
    <mergeCell ref="A17:H17"/>
    <mergeCell ref="A18:C18"/>
    <mergeCell ref="F18:H18"/>
    <mergeCell ref="A19:H19"/>
    <mergeCell ref="A1:H1"/>
    <mergeCell ref="J1:Q1"/>
    <mergeCell ref="J2:L2"/>
    <mergeCell ref="O2:Q2"/>
    <mergeCell ref="A2:C2"/>
    <mergeCell ref="F2:H2"/>
  </mergeCells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38"/>
  <sheetViews>
    <sheetView topLeftCell="H1" workbookViewId="0">
      <selection activeCell="T16" sqref="T16"/>
    </sheetView>
  </sheetViews>
  <sheetFormatPr baseColWidth="10" defaultColWidth="8.83203125" defaultRowHeight="14"/>
  <cols>
    <col min="1" max="1" width="9.5" customWidth="1"/>
    <col min="2" max="2" width="18.33203125" bestFit="1" customWidth="1"/>
    <col min="3" max="3" width="10.5" customWidth="1"/>
    <col min="4" max="4" width="17.83203125" bestFit="1" customWidth="1"/>
    <col min="5" max="5" width="10" customWidth="1"/>
    <col min="6" max="6" width="6.5" bestFit="1" customWidth="1"/>
    <col min="7" max="7" width="9" bestFit="1" customWidth="1"/>
    <col min="8" max="8" width="7.6640625" bestFit="1" customWidth="1"/>
    <col min="9" max="9" width="5.6640625" style="124" bestFit="1" customWidth="1"/>
    <col min="10" max="10" width="7.33203125" style="124" customWidth="1"/>
    <col min="11" max="11" width="4.83203125" style="45" customWidth="1"/>
    <col min="12" max="12" width="10" bestFit="1" customWidth="1"/>
    <col min="13" max="13" width="18.33203125" bestFit="1" customWidth="1"/>
    <col min="14" max="14" width="7.33203125" bestFit="1" customWidth="1"/>
    <col min="15" max="15" width="17.83203125" bestFit="1" customWidth="1"/>
    <col min="16" max="16" width="10.5" customWidth="1"/>
    <col min="17" max="17" width="7.6640625" bestFit="1" customWidth="1"/>
    <col min="18" max="18" width="9" bestFit="1" customWidth="1"/>
    <col min="19" max="19" width="7.6640625" bestFit="1" customWidth="1"/>
    <col min="20" max="20" width="5.6640625" bestFit="1" customWidth="1"/>
  </cols>
  <sheetData>
    <row r="1" spans="1:21" ht="15">
      <c r="B1" s="154"/>
      <c r="C1" s="154" t="s">
        <v>218</v>
      </c>
      <c r="D1" s="154"/>
      <c r="E1" s="154"/>
      <c r="F1" s="154"/>
      <c r="G1" s="154"/>
      <c r="H1" s="154"/>
      <c r="I1" s="154"/>
      <c r="J1" s="200"/>
      <c r="K1" s="59"/>
      <c r="L1" s="220" t="s">
        <v>218</v>
      </c>
      <c r="M1" s="220"/>
      <c r="N1" s="220"/>
      <c r="O1" s="220"/>
      <c r="P1" s="220"/>
      <c r="Q1" s="220"/>
      <c r="R1" s="220"/>
      <c r="S1" s="220"/>
      <c r="T1" s="220"/>
    </row>
    <row r="2" spans="1:21" ht="15">
      <c r="A2" s="221"/>
      <c r="B2" s="221"/>
      <c r="C2" s="221"/>
      <c r="D2" s="221"/>
      <c r="E2" s="221"/>
      <c r="F2" s="31"/>
      <c r="G2" s="36" t="s">
        <v>119</v>
      </c>
      <c r="H2" s="155"/>
      <c r="I2" s="155"/>
      <c r="J2" s="57"/>
      <c r="K2" s="57"/>
      <c r="L2" s="221"/>
      <c r="M2" s="221"/>
      <c r="N2" s="221"/>
      <c r="O2" s="221"/>
      <c r="P2" s="221"/>
      <c r="Q2" s="31"/>
      <c r="R2" s="36" t="s">
        <v>119</v>
      </c>
      <c r="S2" s="58"/>
      <c r="T2" s="58"/>
    </row>
    <row r="3" spans="1:21" ht="15">
      <c r="A3" s="32" t="s">
        <v>266</v>
      </c>
      <c r="B3" s="32"/>
      <c r="C3" s="32"/>
      <c r="D3" s="32"/>
      <c r="E3" s="32"/>
      <c r="F3" s="31"/>
      <c r="G3" s="31"/>
      <c r="H3" s="31"/>
      <c r="I3" s="135"/>
      <c r="J3" s="135"/>
      <c r="K3" s="53"/>
      <c r="L3" s="187">
        <v>0.41666666666666669</v>
      </c>
    </row>
    <row r="4" spans="1:21">
      <c r="A4" s="34" t="s">
        <v>120</v>
      </c>
      <c r="B4" s="35" t="s">
        <v>219</v>
      </c>
      <c r="C4" s="33" t="s">
        <v>122</v>
      </c>
      <c r="D4" s="35" t="s">
        <v>220</v>
      </c>
      <c r="E4" s="33" t="s">
        <v>122</v>
      </c>
      <c r="F4" s="33" t="s">
        <v>123</v>
      </c>
      <c r="G4" s="33" t="s">
        <v>194</v>
      </c>
      <c r="H4" s="33" t="s">
        <v>195</v>
      </c>
      <c r="I4" s="160" t="s">
        <v>188</v>
      </c>
      <c r="J4" s="160" t="s">
        <v>0</v>
      </c>
      <c r="K4" s="52"/>
      <c r="L4" s="34" t="s">
        <v>120</v>
      </c>
      <c r="M4" s="35" t="s">
        <v>219</v>
      </c>
      <c r="N4" s="33" t="s">
        <v>122</v>
      </c>
      <c r="O4" s="35" t="s">
        <v>220</v>
      </c>
      <c r="P4" s="33" t="s">
        <v>122</v>
      </c>
      <c r="Q4" s="33" t="s">
        <v>123</v>
      </c>
      <c r="R4" s="33" t="s">
        <v>194</v>
      </c>
      <c r="S4" s="33" t="s">
        <v>195</v>
      </c>
      <c r="T4" s="33" t="s">
        <v>188</v>
      </c>
      <c r="U4" s="160" t="s">
        <v>0</v>
      </c>
    </row>
    <row r="5" spans="1:21" s="99" customFormat="1" ht="24" customHeight="1">
      <c r="A5" s="276">
        <v>1</v>
      </c>
      <c r="B5" s="276" t="s">
        <v>141</v>
      </c>
      <c r="C5" s="276" t="s">
        <v>161</v>
      </c>
      <c r="D5" s="276" t="s">
        <v>142</v>
      </c>
      <c r="E5" s="276" t="s">
        <v>206</v>
      </c>
      <c r="F5" s="277"/>
      <c r="G5" s="278">
        <v>7.3</v>
      </c>
      <c r="H5" s="279"/>
      <c r="I5" s="280">
        <f>G5+H5</f>
        <v>7.3</v>
      </c>
      <c r="J5" s="283">
        <v>100</v>
      </c>
      <c r="K5" s="117"/>
      <c r="L5" s="150">
        <v>1</v>
      </c>
      <c r="M5" s="150" t="s">
        <v>246</v>
      </c>
      <c r="N5" s="150" t="s">
        <v>237</v>
      </c>
      <c r="O5" s="150" t="s">
        <v>247</v>
      </c>
      <c r="P5" s="150" t="s">
        <v>237</v>
      </c>
      <c r="Q5" s="150"/>
      <c r="R5" s="150">
        <v>6.3</v>
      </c>
      <c r="S5" s="150"/>
      <c r="T5" s="150">
        <v>6.3</v>
      </c>
      <c r="U5" s="283">
        <v>100</v>
      </c>
    </row>
    <row r="6" spans="1:21" s="99" customFormat="1" ht="24" customHeight="1">
      <c r="A6" s="276">
        <f>A5+1</f>
        <v>2</v>
      </c>
      <c r="B6" s="276" t="s">
        <v>243</v>
      </c>
      <c r="C6" s="276" t="s">
        <v>237</v>
      </c>
      <c r="D6" s="276" t="s">
        <v>244</v>
      </c>
      <c r="E6" s="276" t="s">
        <v>237</v>
      </c>
      <c r="F6" s="277"/>
      <c r="G6" s="278">
        <v>7.5</v>
      </c>
      <c r="H6" s="281"/>
      <c r="I6" s="280">
        <f>G6+H6</f>
        <v>7.5</v>
      </c>
      <c r="J6" s="283">
        <v>90</v>
      </c>
      <c r="K6" s="117"/>
      <c r="L6" s="150">
        <f>L5+1</f>
        <v>2</v>
      </c>
      <c r="M6" s="150" t="s">
        <v>178</v>
      </c>
      <c r="N6" s="150" t="s">
        <v>161</v>
      </c>
      <c r="O6" s="150" t="s">
        <v>198</v>
      </c>
      <c r="P6" s="150" t="s">
        <v>161</v>
      </c>
      <c r="Q6" s="150"/>
      <c r="R6" s="150">
        <v>7.2</v>
      </c>
      <c r="S6" s="150"/>
      <c r="T6" s="150">
        <v>7.2</v>
      </c>
      <c r="U6" s="283">
        <v>90</v>
      </c>
    </row>
    <row r="7" spans="1:21" s="99" customFormat="1" ht="24" customHeight="1">
      <c r="A7" s="276">
        <f t="shared" ref="A7:A27" si="0">A6+1</f>
        <v>3</v>
      </c>
      <c r="B7" s="276" t="s">
        <v>181</v>
      </c>
      <c r="C7" s="276" t="s">
        <v>111</v>
      </c>
      <c r="D7" s="276" t="s">
        <v>182</v>
      </c>
      <c r="E7" s="276" t="s">
        <v>111</v>
      </c>
      <c r="F7" s="277"/>
      <c r="G7" s="276">
        <v>8.6999999999999993</v>
      </c>
      <c r="H7" s="282"/>
      <c r="I7" s="280">
        <f>G7+H7</f>
        <v>8.6999999999999993</v>
      </c>
      <c r="J7" s="283">
        <v>80</v>
      </c>
      <c r="K7" s="117"/>
      <c r="L7" s="150">
        <f t="shared" ref="L7:L28" si="1">L6+1</f>
        <v>3</v>
      </c>
      <c r="M7" s="150" t="s">
        <v>181</v>
      </c>
      <c r="N7" s="150" t="s">
        <v>111</v>
      </c>
      <c r="O7" s="150" t="s">
        <v>182</v>
      </c>
      <c r="P7" s="150" t="s">
        <v>111</v>
      </c>
      <c r="Q7" s="150"/>
      <c r="R7" s="150">
        <v>8.3000000000000007</v>
      </c>
      <c r="S7" s="150"/>
      <c r="T7" s="150">
        <v>8.3000000000000007</v>
      </c>
      <c r="U7" s="283">
        <v>80</v>
      </c>
    </row>
    <row r="8" spans="1:21" s="99" customFormat="1" ht="24" customHeight="1">
      <c r="A8" s="276">
        <f t="shared" si="0"/>
        <v>4</v>
      </c>
      <c r="B8" s="276" t="s">
        <v>114</v>
      </c>
      <c r="C8" s="276" t="s">
        <v>100</v>
      </c>
      <c r="D8" s="276" t="s">
        <v>147</v>
      </c>
      <c r="E8" s="276" t="s">
        <v>109</v>
      </c>
      <c r="F8" s="277"/>
      <c r="G8" s="276">
        <v>8.9</v>
      </c>
      <c r="H8" s="276"/>
      <c r="I8" s="280">
        <f>G8+H8</f>
        <v>8.9</v>
      </c>
      <c r="J8" s="283">
        <v>70</v>
      </c>
      <c r="K8" s="117"/>
      <c r="L8" s="150">
        <f t="shared" si="1"/>
        <v>4</v>
      </c>
      <c r="M8" s="150" t="s">
        <v>50</v>
      </c>
      <c r="N8" s="150" t="s">
        <v>51</v>
      </c>
      <c r="O8" s="150" t="s">
        <v>52</v>
      </c>
      <c r="P8" s="150"/>
      <c r="Q8" s="150"/>
      <c r="R8" s="150">
        <v>10.199999999999999</v>
      </c>
      <c r="S8" s="150"/>
      <c r="T8" s="150">
        <v>10.199999999999999</v>
      </c>
      <c r="U8" s="283">
        <v>70</v>
      </c>
    </row>
    <row r="9" spans="1:21" s="99" customFormat="1" ht="24" customHeight="1">
      <c r="A9" s="276">
        <f t="shared" si="0"/>
        <v>5</v>
      </c>
      <c r="B9" s="276" t="s">
        <v>279</v>
      </c>
      <c r="C9" s="276" t="s">
        <v>155</v>
      </c>
      <c r="D9" s="276" t="s">
        <v>136</v>
      </c>
      <c r="E9" s="276" t="s">
        <v>111</v>
      </c>
      <c r="F9" s="277"/>
      <c r="G9" s="276">
        <v>9.6999999999999993</v>
      </c>
      <c r="H9" s="276"/>
      <c r="I9" s="280">
        <f>G9+H9</f>
        <v>9.6999999999999993</v>
      </c>
      <c r="J9" s="283">
        <v>60</v>
      </c>
      <c r="K9" s="117"/>
      <c r="L9" s="150">
        <f t="shared" si="1"/>
        <v>5</v>
      </c>
      <c r="M9" s="150" t="s">
        <v>279</v>
      </c>
      <c r="N9" s="150" t="s">
        <v>155</v>
      </c>
      <c r="O9" s="150" t="s">
        <v>136</v>
      </c>
      <c r="P9" s="150" t="s">
        <v>111</v>
      </c>
      <c r="Q9" s="150"/>
      <c r="R9" s="150">
        <v>9</v>
      </c>
      <c r="S9" s="150">
        <v>5</v>
      </c>
      <c r="T9" s="150">
        <v>14</v>
      </c>
      <c r="U9" s="283">
        <v>60</v>
      </c>
    </row>
    <row r="10" spans="1:21" s="99" customFormat="1" ht="24" customHeight="1">
      <c r="A10" s="276">
        <f t="shared" si="0"/>
        <v>6</v>
      </c>
      <c r="B10" s="276" t="s">
        <v>246</v>
      </c>
      <c r="C10" s="276" t="s">
        <v>237</v>
      </c>
      <c r="D10" s="276" t="s">
        <v>247</v>
      </c>
      <c r="E10" s="276" t="s">
        <v>237</v>
      </c>
      <c r="F10" s="277"/>
      <c r="G10" s="276">
        <v>11.5</v>
      </c>
      <c r="H10" s="276"/>
      <c r="I10" s="280">
        <v>11.5</v>
      </c>
      <c r="J10" s="283">
        <v>50</v>
      </c>
      <c r="K10" s="117"/>
      <c r="L10" s="150">
        <f t="shared" si="1"/>
        <v>6</v>
      </c>
      <c r="M10" s="150" t="s">
        <v>248</v>
      </c>
      <c r="N10" s="150" t="s">
        <v>237</v>
      </c>
      <c r="O10" s="150" t="s">
        <v>249</v>
      </c>
      <c r="P10" s="150" t="s">
        <v>237</v>
      </c>
      <c r="Q10" s="150"/>
      <c r="R10" s="150">
        <v>9.1999999999999993</v>
      </c>
      <c r="S10" s="150">
        <v>5</v>
      </c>
      <c r="T10" s="150">
        <v>14.2</v>
      </c>
      <c r="U10" s="283">
        <v>50</v>
      </c>
    </row>
    <row r="11" spans="1:21" ht="24" customHeight="1">
      <c r="A11" s="276">
        <f t="shared" si="0"/>
        <v>7</v>
      </c>
      <c r="B11" s="276" t="s">
        <v>283</v>
      </c>
      <c r="C11" s="276" t="s">
        <v>206</v>
      </c>
      <c r="D11" s="276" t="s">
        <v>140</v>
      </c>
      <c r="E11" s="276" t="s">
        <v>109</v>
      </c>
      <c r="F11" s="277"/>
      <c r="G11" s="281">
        <v>9</v>
      </c>
      <c r="H11" s="276">
        <v>5</v>
      </c>
      <c r="I11" s="280">
        <f>G11+H11</f>
        <v>14</v>
      </c>
      <c r="J11" s="283">
        <v>40</v>
      </c>
      <c r="K11" s="104"/>
      <c r="L11" s="150">
        <f t="shared" si="1"/>
        <v>7</v>
      </c>
      <c r="M11" s="150" t="s">
        <v>144</v>
      </c>
      <c r="N11" s="150" t="s">
        <v>155</v>
      </c>
      <c r="O11" s="150" t="s">
        <v>225</v>
      </c>
      <c r="P11" s="150" t="s">
        <v>161</v>
      </c>
      <c r="Q11" s="150"/>
      <c r="R11" s="150">
        <v>6.5</v>
      </c>
      <c r="S11" s="150">
        <v>10</v>
      </c>
      <c r="T11" s="150">
        <v>16.5</v>
      </c>
      <c r="U11" s="283">
        <v>40</v>
      </c>
    </row>
    <row r="12" spans="1:21" ht="24" customHeight="1">
      <c r="A12" s="8">
        <f t="shared" si="0"/>
        <v>8</v>
      </c>
      <c r="B12" s="60" t="s">
        <v>57</v>
      </c>
      <c r="C12" s="60" t="s">
        <v>56</v>
      </c>
      <c r="D12" s="8" t="s">
        <v>158</v>
      </c>
      <c r="E12" s="60" t="s">
        <v>156</v>
      </c>
      <c r="F12" s="103"/>
      <c r="G12" s="60" t="s">
        <v>10</v>
      </c>
      <c r="H12" s="60"/>
      <c r="I12" s="161" t="s">
        <v>8</v>
      </c>
      <c r="J12" s="275"/>
      <c r="K12" s="104"/>
      <c r="L12" s="8">
        <f t="shared" si="1"/>
        <v>8</v>
      </c>
      <c r="M12" s="60" t="s">
        <v>232</v>
      </c>
      <c r="N12" s="60" t="s">
        <v>231</v>
      </c>
      <c r="O12" s="60" t="s">
        <v>230</v>
      </c>
      <c r="P12" s="60" t="s">
        <v>231</v>
      </c>
      <c r="Q12" s="60"/>
      <c r="R12" s="60" t="s">
        <v>72</v>
      </c>
      <c r="S12" s="60"/>
      <c r="T12" s="60" t="s">
        <v>70</v>
      </c>
    </row>
    <row r="13" spans="1:21" ht="24" customHeight="1">
      <c r="A13" s="8">
        <f t="shared" si="0"/>
        <v>9</v>
      </c>
      <c r="B13" s="8" t="s">
        <v>248</v>
      </c>
      <c r="C13" s="8" t="s">
        <v>237</v>
      </c>
      <c r="D13" s="8" t="s">
        <v>249</v>
      </c>
      <c r="E13" s="60" t="s">
        <v>237</v>
      </c>
      <c r="F13" s="103"/>
      <c r="G13" s="103" t="s">
        <v>10</v>
      </c>
      <c r="H13" s="60"/>
      <c r="I13" s="161" t="s">
        <v>8</v>
      </c>
      <c r="J13" s="275"/>
      <c r="K13" s="104"/>
      <c r="L13" s="8">
        <f t="shared" si="1"/>
        <v>9</v>
      </c>
      <c r="M13" s="8" t="s">
        <v>179</v>
      </c>
      <c r="N13" s="8" t="s">
        <v>161</v>
      </c>
      <c r="O13" s="8" t="s">
        <v>180</v>
      </c>
      <c r="P13" s="8" t="s">
        <v>161</v>
      </c>
      <c r="Q13" s="60"/>
      <c r="R13" s="60" t="s">
        <v>70</v>
      </c>
      <c r="S13" s="60"/>
      <c r="T13" s="60" t="s">
        <v>70</v>
      </c>
    </row>
    <row r="14" spans="1:21" ht="24" customHeight="1">
      <c r="A14" s="8">
        <f t="shared" si="0"/>
        <v>10</v>
      </c>
      <c r="B14" s="8" t="s">
        <v>144</v>
      </c>
      <c r="C14" s="8" t="s">
        <v>155</v>
      </c>
      <c r="D14" s="8" t="s">
        <v>225</v>
      </c>
      <c r="E14" s="8" t="s">
        <v>161</v>
      </c>
      <c r="F14" s="103"/>
      <c r="G14" s="60" t="s">
        <v>7</v>
      </c>
      <c r="H14" s="60"/>
      <c r="I14" s="161" t="s">
        <v>8</v>
      </c>
      <c r="J14" s="275"/>
      <c r="K14" s="104"/>
      <c r="L14" s="8">
        <f t="shared" si="1"/>
        <v>10</v>
      </c>
      <c r="M14" s="8" t="s">
        <v>236</v>
      </c>
      <c r="N14" s="8" t="s">
        <v>237</v>
      </c>
      <c r="O14" s="8" t="s">
        <v>238</v>
      </c>
      <c r="P14" s="60" t="s">
        <v>237</v>
      </c>
      <c r="Q14" s="60"/>
      <c r="R14" s="162" t="s">
        <v>73</v>
      </c>
      <c r="S14" s="118"/>
      <c r="T14" s="60" t="s">
        <v>70</v>
      </c>
    </row>
    <row r="15" spans="1:21" ht="24" customHeight="1">
      <c r="A15" s="8">
        <f t="shared" si="0"/>
        <v>11</v>
      </c>
      <c r="B15" s="8" t="s">
        <v>143</v>
      </c>
      <c r="C15" s="8" t="s">
        <v>109</v>
      </c>
      <c r="D15" s="8" t="s">
        <v>284</v>
      </c>
      <c r="E15" s="8" t="s">
        <v>111</v>
      </c>
      <c r="F15" s="103"/>
      <c r="G15" s="60" t="s">
        <v>7</v>
      </c>
      <c r="H15" s="60"/>
      <c r="I15" s="161" t="s">
        <v>8</v>
      </c>
      <c r="J15" s="275"/>
      <c r="K15" s="104"/>
      <c r="L15" s="8">
        <f t="shared" si="1"/>
        <v>11</v>
      </c>
      <c r="M15" s="8" t="s">
        <v>160</v>
      </c>
      <c r="N15" s="8" t="s">
        <v>12</v>
      </c>
      <c r="O15" s="8" t="s">
        <v>13</v>
      </c>
      <c r="P15" s="8" t="s">
        <v>14</v>
      </c>
      <c r="Q15" s="60"/>
      <c r="R15" s="162" t="s">
        <v>70</v>
      </c>
      <c r="S15" s="118"/>
      <c r="T15" s="60" t="s">
        <v>70</v>
      </c>
    </row>
    <row r="16" spans="1:21" ht="24" customHeight="1">
      <c r="A16" s="8">
        <f t="shared" si="0"/>
        <v>12</v>
      </c>
      <c r="B16" s="8" t="s">
        <v>137</v>
      </c>
      <c r="C16" s="8" t="s">
        <v>109</v>
      </c>
      <c r="D16" s="8" t="s">
        <v>138</v>
      </c>
      <c r="E16" s="8" t="s">
        <v>139</v>
      </c>
      <c r="F16" s="103"/>
      <c r="G16" s="60" t="s">
        <v>7</v>
      </c>
      <c r="H16" s="60"/>
      <c r="I16" s="161" t="s">
        <v>8</v>
      </c>
      <c r="J16" s="275"/>
      <c r="K16" s="104"/>
      <c r="L16" s="8">
        <f t="shared" si="1"/>
        <v>12</v>
      </c>
      <c r="M16" s="8" t="s">
        <v>114</v>
      </c>
      <c r="N16" s="8" t="s">
        <v>100</v>
      </c>
      <c r="O16" s="8" t="s">
        <v>147</v>
      </c>
      <c r="P16" s="8" t="s">
        <v>109</v>
      </c>
      <c r="Q16" s="60"/>
      <c r="R16" s="60" t="s">
        <v>74</v>
      </c>
      <c r="S16" s="60"/>
      <c r="T16" s="60" t="s">
        <v>70</v>
      </c>
    </row>
    <row r="17" spans="1:20" ht="24" customHeight="1">
      <c r="A17" s="8">
        <f t="shared" si="0"/>
        <v>13</v>
      </c>
      <c r="B17" s="8" t="s">
        <v>271</v>
      </c>
      <c r="C17" s="8" t="s">
        <v>109</v>
      </c>
      <c r="D17" s="8" t="s">
        <v>226</v>
      </c>
      <c r="E17" s="8" t="s">
        <v>161</v>
      </c>
      <c r="F17" s="103"/>
      <c r="G17" s="60" t="s">
        <v>7</v>
      </c>
      <c r="H17" s="60"/>
      <c r="I17" s="161" t="s">
        <v>8</v>
      </c>
      <c r="J17" s="275"/>
      <c r="K17" s="104"/>
      <c r="L17" s="8">
        <f t="shared" si="1"/>
        <v>13</v>
      </c>
      <c r="M17" s="8" t="s">
        <v>137</v>
      </c>
      <c r="N17" s="8" t="s">
        <v>109</v>
      </c>
      <c r="O17" s="8" t="s">
        <v>138</v>
      </c>
      <c r="P17" s="8" t="s">
        <v>139</v>
      </c>
      <c r="Q17" s="60"/>
      <c r="R17" s="60" t="s">
        <v>70</v>
      </c>
      <c r="S17" s="60"/>
      <c r="T17" s="60" t="s">
        <v>70</v>
      </c>
    </row>
    <row r="18" spans="1:20" ht="24" customHeight="1">
      <c r="A18" s="8">
        <f t="shared" si="0"/>
        <v>14</v>
      </c>
      <c r="B18" s="8" t="s">
        <v>60</v>
      </c>
      <c r="C18" s="8" t="s">
        <v>129</v>
      </c>
      <c r="D18" s="8" t="s">
        <v>59</v>
      </c>
      <c r="E18" s="60" t="s">
        <v>54</v>
      </c>
      <c r="F18" s="103"/>
      <c r="G18" s="60" t="s">
        <v>7</v>
      </c>
      <c r="H18" s="116"/>
      <c r="I18" s="161" t="s">
        <v>20</v>
      </c>
      <c r="J18" s="275"/>
      <c r="K18" s="104"/>
      <c r="L18" s="8">
        <f t="shared" si="1"/>
        <v>14</v>
      </c>
      <c r="M18" s="8" t="s">
        <v>243</v>
      </c>
      <c r="N18" s="8" t="s">
        <v>237</v>
      </c>
      <c r="O18" s="8" t="s">
        <v>244</v>
      </c>
      <c r="P18" s="60" t="s">
        <v>237</v>
      </c>
      <c r="Q18" s="60"/>
      <c r="R18" s="60" t="s">
        <v>70</v>
      </c>
      <c r="S18" s="60"/>
      <c r="T18" s="60" t="s">
        <v>70</v>
      </c>
    </row>
    <row r="19" spans="1:20" ht="24" customHeight="1">
      <c r="A19" s="8">
        <f t="shared" si="0"/>
        <v>15</v>
      </c>
      <c r="B19" s="8" t="s">
        <v>178</v>
      </c>
      <c r="C19" s="8" t="s">
        <v>161</v>
      </c>
      <c r="D19" s="8" t="s">
        <v>198</v>
      </c>
      <c r="E19" s="8" t="s">
        <v>161</v>
      </c>
      <c r="F19" s="103"/>
      <c r="G19" s="162" t="s">
        <v>7</v>
      </c>
      <c r="H19" s="60"/>
      <c r="I19" s="161" t="s">
        <v>20</v>
      </c>
      <c r="J19" s="275"/>
      <c r="K19" s="104"/>
      <c r="L19" s="8">
        <f t="shared" si="1"/>
        <v>15</v>
      </c>
      <c r="M19" s="8" t="s">
        <v>141</v>
      </c>
      <c r="N19" s="8" t="s">
        <v>161</v>
      </c>
      <c r="O19" s="8" t="s">
        <v>142</v>
      </c>
      <c r="P19" s="8" t="s">
        <v>206</v>
      </c>
      <c r="Q19" s="60"/>
      <c r="R19" s="8" t="s">
        <v>70</v>
      </c>
      <c r="S19" s="8"/>
      <c r="T19" s="60" t="s">
        <v>70</v>
      </c>
    </row>
    <row r="20" spans="1:20" ht="24" customHeight="1">
      <c r="A20" s="8">
        <f t="shared" si="0"/>
        <v>16</v>
      </c>
      <c r="B20" s="8" t="s">
        <v>239</v>
      </c>
      <c r="C20" s="8" t="s">
        <v>237</v>
      </c>
      <c r="D20" s="8" t="s">
        <v>240</v>
      </c>
      <c r="E20" s="60" t="s">
        <v>237</v>
      </c>
      <c r="F20" s="103"/>
      <c r="G20" s="8" t="s">
        <v>7</v>
      </c>
      <c r="H20" s="8"/>
      <c r="I20" s="161" t="s">
        <v>7</v>
      </c>
      <c r="J20" s="275"/>
      <c r="K20" s="104"/>
      <c r="L20" s="8">
        <f t="shared" si="1"/>
        <v>16</v>
      </c>
      <c r="M20" s="8" t="s">
        <v>271</v>
      </c>
      <c r="N20" s="8" t="s">
        <v>109</v>
      </c>
      <c r="O20" s="8" t="s">
        <v>226</v>
      </c>
      <c r="P20" s="8" t="s">
        <v>161</v>
      </c>
      <c r="Q20" s="60"/>
      <c r="R20" s="8" t="s">
        <v>70</v>
      </c>
      <c r="S20" s="8"/>
      <c r="T20" s="60" t="s">
        <v>70</v>
      </c>
    </row>
    <row r="21" spans="1:20" ht="24" customHeight="1">
      <c r="A21" s="8">
        <f t="shared" si="0"/>
        <v>17</v>
      </c>
      <c r="B21" s="8" t="s">
        <v>179</v>
      </c>
      <c r="C21" s="8" t="s">
        <v>161</v>
      </c>
      <c r="D21" s="8" t="s">
        <v>180</v>
      </c>
      <c r="E21" s="8" t="s">
        <v>161</v>
      </c>
      <c r="F21" s="103"/>
      <c r="G21" s="8" t="s">
        <v>7</v>
      </c>
      <c r="H21" s="8"/>
      <c r="I21" s="161" t="s">
        <v>21</v>
      </c>
      <c r="J21" s="275"/>
      <c r="K21" s="104"/>
      <c r="L21" s="8">
        <f t="shared" si="1"/>
        <v>17</v>
      </c>
      <c r="M21" s="8" t="s">
        <v>60</v>
      </c>
      <c r="N21" s="8" t="s">
        <v>129</v>
      </c>
      <c r="O21" s="8" t="s">
        <v>59</v>
      </c>
      <c r="P21" s="60" t="s">
        <v>54</v>
      </c>
      <c r="Q21" s="60"/>
      <c r="R21" s="8" t="s">
        <v>70</v>
      </c>
      <c r="S21" s="8"/>
      <c r="T21" s="60" t="s">
        <v>70</v>
      </c>
    </row>
    <row r="22" spans="1:20" ht="24" customHeight="1">
      <c r="A22" s="8">
        <f t="shared" si="0"/>
        <v>18</v>
      </c>
      <c r="B22" s="8" t="s">
        <v>236</v>
      </c>
      <c r="C22" s="8" t="s">
        <v>237</v>
      </c>
      <c r="D22" s="8" t="s">
        <v>238</v>
      </c>
      <c r="E22" s="60" t="s">
        <v>237</v>
      </c>
      <c r="F22" s="103"/>
      <c r="G22" s="8" t="s">
        <v>7</v>
      </c>
      <c r="H22" s="8"/>
      <c r="I22" s="161" t="s">
        <v>9</v>
      </c>
      <c r="J22" s="275"/>
      <c r="K22" s="104"/>
      <c r="L22" s="8">
        <f t="shared" si="1"/>
        <v>18</v>
      </c>
      <c r="M22" s="8" t="s">
        <v>283</v>
      </c>
      <c r="N22" s="8" t="s">
        <v>206</v>
      </c>
      <c r="O22" s="8" t="s">
        <v>140</v>
      </c>
      <c r="P22" s="8" t="s">
        <v>109</v>
      </c>
      <c r="Q22" s="60"/>
      <c r="R22" s="8" t="s">
        <v>70</v>
      </c>
      <c r="S22" s="8"/>
      <c r="T22" s="60" t="s">
        <v>70</v>
      </c>
    </row>
    <row r="23" spans="1:20" ht="24" customHeight="1">
      <c r="A23" s="8">
        <f t="shared" si="0"/>
        <v>19</v>
      </c>
      <c r="B23" s="8" t="s">
        <v>64</v>
      </c>
      <c r="C23" s="8" t="s">
        <v>100</v>
      </c>
      <c r="D23" s="8" t="s">
        <v>183</v>
      </c>
      <c r="E23" s="8" t="s">
        <v>250</v>
      </c>
      <c r="F23" s="99"/>
      <c r="G23" s="184" t="s">
        <v>16</v>
      </c>
      <c r="H23" s="8"/>
      <c r="I23" s="161" t="s">
        <v>9</v>
      </c>
      <c r="J23" s="275"/>
      <c r="L23" s="8">
        <f t="shared" si="1"/>
        <v>19</v>
      </c>
      <c r="M23" s="8" t="s">
        <v>239</v>
      </c>
      <c r="N23" s="8" t="s">
        <v>237</v>
      </c>
      <c r="O23" s="8" t="s">
        <v>240</v>
      </c>
      <c r="P23" s="60" t="s">
        <v>237</v>
      </c>
      <c r="Q23" s="60"/>
      <c r="R23" s="8" t="s">
        <v>70</v>
      </c>
      <c r="S23" s="8"/>
      <c r="T23" s="60" t="s">
        <v>70</v>
      </c>
    </row>
    <row r="24" spans="1:20" ht="24" customHeight="1">
      <c r="A24" s="8">
        <f t="shared" si="0"/>
        <v>20</v>
      </c>
      <c r="B24" s="8" t="s">
        <v>241</v>
      </c>
      <c r="C24" s="8" t="s">
        <v>237</v>
      </c>
      <c r="D24" s="8" t="s">
        <v>242</v>
      </c>
      <c r="E24" s="60" t="s">
        <v>237</v>
      </c>
      <c r="F24" s="103"/>
      <c r="G24" s="129" t="s">
        <v>22</v>
      </c>
      <c r="H24" s="8"/>
      <c r="I24" s="161" t="s">
        <v>19</v>
      </c>
      <c r="J24" s="275"/>
      <c r="L24" s="8">
        <f t="shared" si="1"/>
        <v>20</v>
      </c>
      <c r="M24" s="60" t="s">
        <v>57</v>
      </c>
      <c r="N24" s="60" t="s">
        <v>56</v>
      </c>
      <c r="O24" s="8" t="s">
        <v>158</v>
      </c>
      <c r="P24" s="60" t="s">
        <v>156</v>
      </c>
      <c r="Q24" s="60"/>
      <c r="R24" s="8" t="s">
        <v>74</v>
      </c>
      <c r="S24" s="8"/>
      <c r="T24" s="60" t="s">
        <v>70</v>
      </c>
    </row>
    <row r="25" spans="1:20" ht="24" customHeight="1">
      <c r="A25" s="8">
        <f t="shared" si="0"/>
        <v>21</v>
      </c>
      <c r="B25" s="8" t="s">
        <v>160</v>
      </c>
      <c r="C25" s="8" t="s">
        <v>162</v>
      </c>
      <c r="D25" s="8" t="s">
        <v>159</v>
      </c>
      <c r="E25" s="8" t="s">
        <v>201</v>
      </c>
      <c r="F25" s="195"/>
      <c r="G25" s="60" t="s">
        <v>10</v>
      </c>
      <c r="H25" s="116"/>
      <c r="I25" s="161" t="s">
        <v>19</v>
      </c>
      <c r="J25" s="275"/>
      <c r="L25" s="8">
        <f t="shared" si="1"/>
        <v>21</v>
      </c>
      <c r="M25" s="8" t="s">
        <v>241</v>
      </c>
      <c r="N25" s="8" t="s">
        <v>237</v>
      </c>
      <c r="O25" s="8" t="s">
        <v>242</v>
      </c>
      <c r="P25" s="60" t="s">
        <v>237</v>
      </c>
      <c r="Q25" s="60"/>
      <c r="R25" s="8" t="s">
        <v>70</v>
      </c>
      <c r="S25" s="8"/>
      <c r="T25" s="60" t="s">
        <v>70</v>
      </c>
    </row>
    <row r="26" spans="1:20" ht="24" customHeight="1">
      <c r="A26" s="8">
        <f t="shared" si="0"/>
        <v>22</v>
      </c>
      <c r="B26" s="8" t="s">
        <v>289</v>
      </c>
      <c r="C26" s="8" t="s">
        <v>237</v>
      </c>
      <c r="D26" s="8" t="s">
        <v>245</v>
      </c>
      <c r="E26" s="60" t="s">
        <v>237</v>
      </c>
      <c r="F26" s="103"/>
      <c r="G26" s="116" t="s">
        <v>7</v>
      </c>
      <c r="H26" s="116"/>
      <c r="I26" s="161" t="s">
        <v>9</v>
      </c>
      <c r="J26" s="275"/>
      <c r="L26" s="8">
        <f t="shared" si="1"/>
        <v>22</v>
      </c>
      <c r="M26" s="8" t="s">
        <v>143</v>
      </c>
      <c r="N26" s="8" t="s">
        <v>109</v>
      </c>
      <c r="O26" s="8" t="s">
        <v>284</v>
      </c>
      <c r="P26" s="8" t="s">
        <v>111</v>
      </c>
      <c r="Q26" s="60"/>
      <c r="R26" s="8" t="s">
        <v>80</v>
      </c>
      <c r="S26" s="8"/>
      <c r="T26" s="60" t="s">
        <v>70</v>
      </c>
    </row>
    <row r="27" spans="1:20" ht="24" customHeight="1">
      <c r="A27" s="8">
        <f t="shared" si="0"/>
        <v>23</v>
      </c>
      <c r="B27" s="8" t="s">
        <v>50</v>
      </c>
      <c r="C27" s="8" t="s">
        <v>51</v>
      </c>
      <c r="D27" s="8" t="s">
        <v>52</v>
      </c>
      <c r="E27" s="60"/>
      <c r="F27" s="103"/>
      <c r="G27" s="8" t="s">
        <v>23</v>
      </c>
      <c r="H27" s="116"/>
      <c r="I27" s="161" t="s">
        <v>7</v>
      </c>
      <c r="J27" s="275"/>
      <c r="L27" s="8">
        <f t="shared" si="1"/>
        <v>23</v>
      </c>
      <c r="M27" s="8" t="s">
        <v>289</v>
      </c>
      <c r="N27" s="8" t="s">
        <v>237</v>
      </c>
      <c r="O27" s="8" t="s">
        <v>245</v>
      </c>
      <c r="P27" s="60" t="s">
        <v>237</v>
      </c>
      <c r="Q27" s="60"/>
      <c r="R27" s="8" t="s">
        <v>80</v>
      </c>
      <c r="S27" s="8"/>
      <c r="T27" s="60" t="s">
        <v>70</v>
      </c>
    </row>
    <row r="28" spans="1:20" ht="21" customHeight="1">
      <c r="L28" s="8">
        <f t="shared" si="1"/>
        <v>24</v>
      </c>
      <c r="M28" s="8" t="s">
        <v>64</v>
      </c>
      <c r="N28" s="8" t="s">
        <v>100</v>
      </c>
      <c r="O28" s="8" t="s">
        <v>183</v>
      </c>
      <c r="P28" s="8" t="s">
        <v>250</v>
      </c>
      <c r="Q28" s="60"/>
      <c r="R28" s="8" t="s">
        <v>70</v>
      </c>
      <c r="S28" s="8"/>
      <c r="T28" s="60" t="s">
        <v>70</v>
      </c>
    </row>
    <row r="29" spans="1:20" ht="21" customHeight="1">
      <c r="L29">
        <v>25</v>
      </c>
      <c r="M29" s="60" t="s">
        <v>233</v>
      </c>
      <c r="N29" s="60" t="s">
        <v>231</v>
      </c>
      <c r="O29" s="60" t="s">
        <v>230</v>
      </c>
      <c r="P29" s="60" t="s">
        <v>231</v>
      </c>
      <c r="Q29" s="8"/>
      <c r="R29" s="8" t="s">
        <v>70</v>
      </c>
      <c r="S29" s="8"/>
      <c r="T29" s="60" t="s">
        <v>70</v>
      </c>
    </row>
    <row r="30" spans="1:20" ht="26" customHeight="1"/>
    <row r="31" spans="1:20" ht="21" customHeight="1"/>
    <row r="32" spans="1:20" ht="21" customHeight="1"/>
    <row r="33" ht="21" customHeight="1"/>
    <row r="34" ht="21" customHeight="1"/>
    <row r="35" ht="19" customHeight="1"/>
    <row r="36" ht="21" customHeight="1"/>
    <row r="37" ht="23" customHeight="1"/>
    <row r="38" ht="26" customHeight="1"/>
  </sheetData>
  <sheetCalcPr fullCalcOnLoad="1"/>
  <sortState ref="L7:S18">
    <sortCondition ref="S7:S18"/>
  </sortState>
  <mergeCells count="3">
    <mergeCell ref="L1:T1"/>
    <mergeCell ref="L2:P2"/>
    <mergeCell ref="A2:E2"/>
  </mergeCells>
  <phoneticPr fontId="10" type="noConversion"/>
  <pageMargins left="0.70866141732283472" right="0.70866141732283472" top="0.74803149606299213" bottom="0.74803149606299213" header="0.31496062992125984" footer="0.31496062992125984"/>
  <pageSetup orientation="portrait" horizontalDpi="4294967292" verticalDpi="4294967292"/>
  <rowBreaks count="1" manualBreakCount="1">
    <brk id="19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7"/>
  <sheetViews>
    <sheetView topLeftCell="B1" workbookViewId="0">
      <selection activeCell="Q14" sqref="J5:Q14"/>
    </sheetView>
  </sheetViews>
  <sheetFormatPr baseColWidth="10" defaultColWidth="8.83203125" defaultRowHeight="14"/>
  <cols>
    <col min="1" max="1" width="8.5" bestFit="1" customWidth="1"/>
    <col min="2" max="2" width="20.6640625" customWidth="1"/>
    <col min="3" max="3" width="10.5" customWidth="1"/>
    <col min="4" max="4" width="6.5" bestFit="1" customWidth="1"/>
    <col min="5" max="5" width="9" bestFit="1" customWidth="1"/>
    <col min="6" max="6" width="7.6640625" bestFit="1" customWidth="1"/>
    <col min="7" max="7" width="7.6640625" customWidth="1"/>
    <col min="8" max="8" width="8.1640625" style="124" bestFit="1" customWidth="1"/>
    <col min="10" max="10" width="8.5" bestFit="1" customWidth="1"/>
    <col min="11" max="11" width="19.5" bestFit="1" customWidth="1"/>
    <col min="12" max="12" width="10.83203125" customWidth="1"/>
    <col min="13" max="13" width="6.5" bestFit="1" customWidth="1"/>
    <col min="14" max="14" width="9" bestFit="1" customWidth="1"/>
    <col min="15" max="15" width="7.6640625" bestFit="1" customWidth="1"/>
    <col min="16" max="16" width="5.6640625" bestFit="1" customWidth="1"/>
  </cols>
  <sheetData>
    <row r="1" spans="1:17" ht="15">
      <c r="A1" s="217" t="s">
        <v>221</v>
      </c>
      <c r="B1" s="217"/>
      <c r="C1" s="217"/>
      <c r="D1" s="217"/>
      <c r="E1" s="217"/>
      <c r="F1" s="217"/>
      <c r="G1" s="217"/>
      <c r="H1" s="217"/>
      <c r="I1" s="217"/>
      <c r="J1" s="217" t="s">
        <v>221</v>
      </c>
      <c r="K1" s="217"/>
      <c r="L1" s="217"/>
      <c r="M1" s="217"/>
      <c r="N1" s="217"/>
      <c r="O1" s="217"/>
      <c r="P1" s="217"/>
      <c r="Q1" s="217"/>
    </row>
    <row r="2" spans="1:17" ht="15">
      <c r="A2" s="218" t="s">
        <v>215</v>
      </c>
      <c r="B2" s="218"/>
      <c r="C2" s="218"/>
      <c r="D2" s="37"/>
      <c r="E2" s="40" t="s">
        <v>119</v>
      </c>
      <c r="F2" s="219"/>
      <c r="G2" s="219"/>
      <c r="H2" s="219"/>
      <c r="I2" s="219"/>
      <c r="J2" s="218" t="s">
        <v>216</v>
      </c>
      <c r="K2" s="218"/>
      <c r="L2" s="218"/>
      <c r="M2" s="37"/>
      <c r="N2" s="40" t="s">
        <v>119</v>
      </c>
      <c r="O2" s="219"/>
      <c r="P2" s="219"/>
      <c r="Q2" s="219"/>
    </row>
    <row r="3" spans="1:17" ht="1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>
      <c r="A4" s="39" t="s">
        <v>120</v>
      </c>
      <c r="B4" s="38" t="s">
        <v>121</v>
      </c>
      <c r="C4" s="38" t="s">
        <v>122</v>
      </c>
      <c r="D4" s="38" t="s">
        <v>123</v>
      </c>
      <c r="E4" s="38" t="s">
        <v>194</v>
      </c>
      <c r="F4" s="38" t="s">
        <v>195</v>
      </c>
      <c r="G4" s="39" t="s">
        <v>188</v>
      </c>
      <c r="H4" s="124" t="s">
        <v>0</v>
      </c>
      <c r="I4" s="38"/>
      <c r="J4" s="39" t="s">
        <v>120</v>
      </c>
      <c r="K4" s="38" t="s">
        <v>121</v>
      </c>
      <c r="L4" s="38" t="s">
        <v>122</v>
      </c>
      <c r="M4" s="38" t="s">
        <v>123</v>
      </c>
      <c r="N4" s="38" t="s">
        <v>194</v>
      </c>
      <c r="O4" s="38" t="s">
        <v>195</v>
      </c>
      <c r="P4" s="38" t="s">
        <v>188</v>
      </c>
      <c r="Q4" s="54" t="s">
        <v>2</v>
      </c>
    </row>
    <row r="5" spans="1:17" s="99" customFormat="1" ht="24" customHeight="1">
      <c r="A5" s="150">
        <v>1</v>
      </c>
      <c r="B5" s="146" t="s">
        <v>114</v>
      </c>
      <c r="C5" s="146" t="s">
        <v>100</v>
      </c>
      <c r="D5" s="284"/>
      <c r="E5" s="150">
        <v>3.2</v>
      </c>
      <c r="F5" s="150"/>
      <c r="G5" s="285">
        <f>E5+F5</f>
        <v>3.2</v>
      </c>
      <c r="H5" s="270">
        <v>100</v>
      </c>
      <c r="I5" s="119"/>
      <c r="J5" s="150">
        <v>1</v>
      </c>
      <c r="K5" s="150" t="s">
        <v>183</v>
      </c>
      <c r="L5" s="150" t="s">
        <v>250</v>
      </c>
      <c r="M5" s="150"/>
      <c r="N5" s="150">
        <v>3</v>
      </c>
      <c r="O5" s="150"/>
      <c r="P5" s="286">
        <f>N5+O5</f>
        <v>3</v>
      </c>
      <c r="Q5" s="270">
        <v>100</v>
      </c>
    </row>
    <row r="6" spans="1:17" s="99" customFormat="1" ht="24" customHeight="1">
      <c r="A6" s="150">
        <f>A5+1</f>
        <v>2</v>
      </c>
      <c r="B6" s="146" t="s">
        <v>64</v>
      </c>
      <c r="C6" s="146" t="s">
        <v>155</v>
      </c>
      <c r="D6" s="284"/>
      <c r="E6" s="286">
        <v>4.0999999999999996</v>
      </c>
      <c r="F6" s="271"/>
      <c r="G6" s="285">
        <f>E6+F6</f>
        <v>4.0999999999999996</v>
      </c>
      <c r="H6" s="270">
        <v>90</v>
      </c>
      <c r="I6" s="119"/>
      <c r="J6" s="150">
        <f>J5+1</f>
        <v>2</v>
      </c>
      <c r="K6" s="150" t="s">
        <v>46</v>
      </c>
      <c r="L6" s="150" t="s">
        <v>129</v>
      </c>
      <c r="M6" s="150"/>
      <c r="N6" s="150">
        <v>3.3</v>
      </c>
      <c r="O6" s="150"/>
      <c r="P6" s="286">
        <f>N6+O6</f>
        <v>3.3</v>
      </c>
      <c r="Q6" s="270">
        <v>90</v>
      </c>
    </row>
    <row r="7" spans="1:17" s="99" customFormat="1" ht="24" customHeight="1">
      <c r="A7" s="150" t="s">
        <v>1</v>
      </c>
      <c r="B7" s="146" t="s">
        <v>274</v>
      </c>
      <c r="C7" s="146" t="s">
        <v>109</v>
      </c>
      <c r="D7" s="284"/>
      <c r="E7" s="286">
        <v>4.5</v>
      </c>
      <c r="F7" s="271"/>
      <c r="G7" s="285">
        <f>E7+F7</f>
        <v>4.5</v>
      </c>
      <c r="H7" s="270">
        <v>70</v>
      </c>
      <c r="I7" s="119"/>
      <c r="J7" s="150">
        <f t="shared" ref="J7:J26" si="0">J6+1</f>
        <v>3</v>
      </c>
      <c r="K7" s="150" t="s">
        <v>280</v>
      </c>
      <c r="L7" s="150" t="s">
        <v>206</v>
      </c>
      <c r="M7" s="150"/>
      <c r="N7" s="150">
        <v>3.8</v>
      </c>
      <c r="O7" s="150"/>
      <c r="P7" s="286">
        <f>N7+O7</f>
        <v>3.8</v>
      </c>
      <c r="Q7" s="270">
        <v>80</v>
      </c>
    </row>
    <row r="8" spans="1:17" s="99" customFormat="1" ht="24" customHeight="1">
      <c r="A8" s="150" t="s">
        <v>1</v>
      </c>
      <c r="B8" s="146" t="s">
        <v>152</v>
      </c>
      <c r="C8" s="146" t="s">
        <v>109</v>
      </c>
      <c r="D8" s="284"/>
      <c r="E8" s="150">
        <v>4.5</v>
      </c>
      <c r="F8" s="150"/>
      <c r="G8" s="285">
        <f>E8+F8</f>
        <v>4.5</v>
      </c>
      <c r="H8" s="287">
        <v>70</v>
      </c>
      <c r="I8" s="119"/>
      <c r="J8" s="150">
        <f t="shared" si="0"/>
        <v>4</v>
      </c>
      <c r="K8" s="150" t="s">
        <v>279</v>
      </c>
      <c r="L8" s="287" t="s">
        <v>155</v>
      </c>
      <c r="M8" s="150"/>
      <c r="N8" s="150">
        <v>3.9</v>
      </c>
      <c r="O8" s="150"/>
      <c r="P8" s="286">
        <f>N8+O8</f>
        <v>3.9</v>
      </c>
      <c r="Q8" s="287">
        <v>70</v>
      </c>
    </row>
    <row r="9" spans="1:17" s="99" customFormat="1" ht="24" customHeight="1">
      <c r="A9" s="150" t="s">
        <v>1</v>
      </c>
      <c r="B9" s="146" t="s">
        <v>276</v>
      </c>
      <c r="C9" s="146" t="s">
        <v>101</v>
      </c>
      <c r="D9" s="284"/>
      <c r="E9" s="150">
        <v>4.5</v>
      </c>
      <c r="F9" s="150"/>
      <c r="G9" s="285">
        <f>E9+F9</f>
        <v>4.5</v>
      </c>
      <c r="H9" s="287">
        <v>70</v>
      </c>
      <c r="I9" s="119"/>
      <c r="J9" s="150">
        <f t="shared" si="0"/>
        <v>5</v>
      </c>
      <c r="K9" s="150" t="s">
        <v>64</v>
      </c>
      <c r="L9" s="150" t="s">
        <v>47</v>
      </c>
      <c r="M9" s="150"/>
      <c r="N9" s="150">
        <v>4</v>
      </c>
      <c r="O9" s="150"/>
      <c r="P9" s="286">
        <f>N9+O9</f>
        <v>4</v>
      </c>
      <c r="Q9" s="287">
        <v>60</v>
      </c>
    </row>
    <row r="10" spans="1:17" s="99" customFormat="1" ht="24" customHeight="1">
      <c r="A10" s="150">
        <v>6</v>
      </c>
      <c r="B10" s="146" t="s">
        <v>224</v>
      </c>
      <c r="C10" s="146" t="s">
        <v>100</v>
      </c>
      <c r="D10" s="284"/>
      <c r="E10" s="150">
        <v>4.5999999999999996</v>
      </c>
      <c r="F10" s="150"/>
      <c r="G10" s="285">
        <f>E10+F10</f>
        <v>4.5999999999999996</v>
      </c>
      <c r="H10" s="287">
        <v>50</v>
      </c>
      <c r="I10" s="119"/>
      <c r="J10" s="150">
        <f t="shared" si="0"/>
        <v>6</v>
      </c>
      <c r="K10" s="150" t="s">
        <v>281</v>
      </c>
      <c r="L10" s="150" t="s">
        <v>100</v>
      </c>
      <c r="M10" s="150"/>
      <c r="N10" s="150">
        <v>4.0999999999999996</v>
      </c>
      <c r="O10" s="150"/>
      <c r="P10" s="286">
        <f>N10+O10</f>
        <v>4.0999999999999996</v>
      </c>
      <c r="Q10" s="287">
        <v>50</v>
      </c>
    </row>
    <row r="11" spans="1:17" s="99" customFormat="1" ht="24" customHeight="1">
      <c r="A11" s="150">
        <f t="shared" ref="A11:A25" si="1">A10+1</f>
        <v>7</v>
      </c>
      <c r="B11" s="146" t="s">
        <v>279</v>
      </c>
      <c r="C11" s="146" t="s">
        <v>155</v>
      </c>
      <c r="D11" s="284"/>
      <c r="E11" s="286">
        <v>9.1999999999999993</v>
      </c>
      <c r="F11" s="271"/>
      <c r="G11" s="285">
        <f>E11+F11</f>
        <v>9.1999999999999993</v>
      </c>
      <c r="H11" s="287">
        <v>40</v>
      </c>
      <c r="I11" s="119"/>
      <c r="J11" s="150">
        <f t="shared" si="0"/>
        <v>7</v>
      </c>
      <c r="K11" s="150" t="s">
        <v>274</v>
      </c>
      <c r="L11" s="150" t="s">
        <v>109</v>
      </c>
      <c r="M11" s="150"/>
      <c r="N11" s="150">
        <v>4.9000000000000004</v>
      </c>
      <c r="O11" s="150"/>
      <c r="P11" s="286">
        <f>N11+O11</f>
        <v>4.9000000000000004</v>
      </c>
      <c r="Q11" s="288">
        <v>40</v>
      </c>
    </row>
    <row r="12" spans="1:17" s="99" customFormat="1" ht="24" customHeight="1">
      <c r="A12" s="150">
        <f t="shared" si="1"/>
        <v>8</v>
      </c>
      <c r="B12" s="146" t="s">
        <v>280</v>
      </c>
      <c r="C12" s="146" t="s">
        <v>206</v>
      </c>
      <c r="D12" s="284"/>
      <c r="E12" s="150">
        <v>3.7</v>
      </c>
      <c r="F12" s="150">
        <v>10</v>
      </c>
      <c r="G12" s="285">
        <f>E12+F12</f>
        <v>13.7</v>
      </c>
      <c r="H12" s="287">
        <v>30</v>
      </c>
      <c r="I12" s="119"/>
      <c r="J12" s="150">
        <f t="shared" si="0"/>
        <v>8</v>
      </c>
      <c r="K12" s="150" t="s">
        <v>199</v>
      </c>
      <c r="L12" s="150" t="s">
        <v>109</v>
      </c>
      <c r="M12" s="150"/>
      <c r="N12" s="150">
        <v>5.8</v>
      </c>
      <c r="O12" s="150"/>
      <c r="P12" s="286">
        <f>N12+O12</f>
        <v>5.8</v>
      </c>
      <c r="Q12" s="288">
        <v>30</v>
      </c>
    </row>
    <row r="13" spans="1:17" s="99" customFormat="1" ht="24" customHeight="1">
      <c r="A13" s="60">
        <f t="shared" si="1"/>
        <v>9</v>
      </c>
      <c r="B13" s="142" t="s">
        <v>63</v>
      </c>
      <c r="C13" s="142" t="s">
        <v>100</v>
      </c>
      <c r="D13" s="121"/>
      <c r="E13" s="143" t="s">
        <v>7</v>
      </c>
      <c r="F13" s="120"/>
      <c r="G13" s="144" t="s">
        <v>24</v>
      </c>
      <c r="I13" s="119"/>
      <c r="J13" s="150">
        <f t="shared" si="0"/>
        <v>9</v>
      </c>
      <c r="K13" s="150" t="s">
        <v>152</v>
      </c>
      <c r="L13" s="150" t="s">
        <v>109</v>
      </c>
      <c r="M13" s="150"/>
      <c r="N13" s="150">
        <v>11.1</v>
      </c>
      <c r="O13" s="150"/>
      <c r="P13" s="286">
        <f>N13+O13</f>
        <v>11.1</v>
      </c>
      <c r="Q13" s="288">
        <v>20</v>
      </c>
    </row>
    <row r="14" spans="1:17" s="99" customFormat="1" ht="24" customHeight="1">
      <c r="A14" s="60">
        <f t="shared" si="1"/>
        <v>10</v>
      </c>
      <c r="B14" s="142" t="s">
        <v>281</v>
      </c>
      <c r="C14" s="142" t="s">
        <v>100</v>
      </c>
      <c r="D14" s="121"/>
      <c r="E14" s="60" t="s">
        <v>7</v>
      </c>
      <c r="F14" s="60"/>
      <c r="G14" s="144" t="s">
        <v>24</v>
      </c>
      <c r="I14" s="119"/>
      <c r="J14" s="150">
        <f t="shared" si="0"/>
        <v>10</v>
      </c>
      <c r="K14" s="150" t="s">
        <v>44</v>
      </c>
      <c r="L14" s="150"/>
      <c r="M14" s="150"/>
      <c r="N14" s="150">
        <v>4.5</v>
      </c>
      <c r="O14" s="150">
        <v>10</v>
      </c>
      <c r="P14" s="286">
        <f>N14+O14</f>
        <v>14.5</v>
      </c>
      <c r="Q14" s="288">
        <v>10</v>
      </c>
    </row>
    <row r="15" spans="1:17" s="99" customFormat="1" ht="24" customHeight="1">
      <c r="A15" s="60">
        <f t="shared" si="1"/>
        <v>11</v>
      </c>
      <c r="B15" s="142" t="s">
        <v>278</v>
      </c>
      <c r="C15" s="142" t="s">
        <v>100</v>
      </c>
      <c r="D15" s="121"/>
      <c r="E15" s="143" t="s">
        <v>7</v>
      </c>
      <c r="F15" s="120"/>
      <c r="G15" s="144" t="s">
        <v>24</v>
      </c>
      <c r="I15" s="38"/>
      <c r="J15" s="8">
        <f t="shared" si="0"/>
        <v>11</v>
      </c>
      <c r="K15" s="8" t="s">
        <v>290</v>
      </c>
      <c r="L15" s="60" t="s">
        <v>291</v>
      </c>
      <c r="M15" s="8"/>
      <c r="N15" s="143" t="s">
        <v>70</v>
      </c>
      <c r="O15" s="120"/>
      <c r="P15" s="143" t="s">
        <v>84</v>
      </c>
      <c r="Q15"/>
    </row>
    <row r="16" spans="1:17" ht="24" customHeight="1">
      <c r="A16" s="60">
        <f t="shared" si="1"/>
        <v>12</v>
      </c>
      <c r="B16" s="142" t="s">
        <v>252</v>
      </c>
      <c r="C16" s="142" t="s">
        <v>100</v>
      </c>
      <c r="D16" s="121"/>
      <c r="E16" s="143" t="s">
        <v>7</v>
      </c>
      <c r="F16" s="120"/>
      <c r="G16" s="144" t="s">
        <v>24</v>
      </c>
      <c r="I16" s="99"/>
      <c r="J16" s="8">
        <f t="shared" si="0"/>
        <v>12</v>
      </c>
      <c r="K16" s="8" t="s">
        <v>223</v>
      </c>
      <c r="L16" s="8" t="s">
        <v>131</v>
      </c>
      <c r="M16" s="8"/>
      <c r="N16" s="60" t="s">
        <v>70</v>
      </c>
      <c r="O16" s="60"/>
      <c r="P16" s="143" t="s">
        <v>70</v>
      </c>
    </row>
    <row r="17" spans="1:16" ht="24" customHeight="1">
      <c r="A17" s="60">
        <f t="shared" si="1"/>
        <v>13</v>
      </c>
      <c r="B17" s="142" t="s">
        <v>183</v>
      </c>
      <c r="C17" s="142" t="s">
        <v>265</v>
      </c>
      <c r="D17" s="121"/>
      <c r="E17" s="60" t="s">
        <v>16</v>
      </c>
      <c r="F17" s="60"/>
      <c r="G17" s="144" t="s">
        <v>24</v>
      </c>
      <c r="I17" s="99"/>
      <c r="J17" s="8">
        <f t="shared" si="0"/>
        <v>13</v>
      </c>
      <c r="K17" s="8" t="s">
        <v>252</v>
      </c>
      <c r="L17" s="8" t="s">
        <v>100</v>
      </c>
      <c r="M17" s="8"/>
      <c r="N17" s="8" t="s">
        <v>70</v>
      </c>
      <c r="O17" s="8"/>
      <c r="P17" s="143" t="s">
        <v>83</v>
      </c>
    </row>
    <row r="18" spans="1:16" ht="24" customHeight="1">
      <c r="A18" s="60">
        <f t="shared" si="1"/>
        <v>14</v>
      </c>
      <c r="B18" s="142" t="s">
        <v>283</v>
      </c>
      <c r="C18" s="142" t="s">
        <v>206</v>
      </c>
      <c r="D18" s="121"/>
      <c r="E18" s="60" t="s">
        <v>7</v>
      </c>
      <c r="F18" s="60"/>
      <c r="G18" s="144" t="s">
        <v>24</v>
      </c>
      <c r="I18" s="99"/>
      <c r="J18" s="8">
        <f t="shared" si="0"/>
        <v>14</v>
      </c>
      <c r="K18" s="8" t="s">
        <v>50</v>
      </c>
      <c r="L18" s="8" t="s">
        <v>51</v>
      </c>
      <c r="M18" s="8"/>
      <c r="N18" s="8" t="s">
        <v>70</v>
      </c>
      <c r="O18" s="8"/>
      <c r="P18" s="143" t="s">
        <v>70</v>
      </c>
    </row>
    <row r="19" spans="1:16" ht="24" customHeight="1">
      <c r="A19" s="60">
        <f t="shared" si="1"/>
        <v>15</v>
      </c>
      <c r="B19" s="142" t="s">
        <v>275</v>
      </c>
      <c r="C19" s="142" t="s">
        <v>109</v>
      </c>
      <c r="D19" s="121"/>
      <c r="E19" s="60" t="s">
        <v>17</v>
      </c>
      <c r="F19" s="60"/>
      <c r="G19" s="144" t="s">
        <v>24</v>
      </c>
      <c r="I19" s="99"/>
      <c r="J19" s="8">
        <f t="shared" si="0"/>
        <v>15</v>
      </c>
      <c r="K19" s="8" t="s">
        <v>275</v>
      </c>
      <c r="L19" s="8" t="s">
        <v>109</v>
      </c>
      <c r="M19" s="8"/>
      <c r="N19" s="8" t="s">
        <v>70</v>
      </c>
      <c r="O19" s="8"/>
      <c r="P19" s="143" t="s">
        <v>70</v>
      </c>
    </row>
    <row r="20" spans="1:16" ht="24" customHeight="1">
      <c r="A20" s="60">
        <f t="shared" si="1"/>
        <v>16</v>
      </c>
      <c r="B20" s="142" t="s">
        <v>199</v>
      </c>
      <c r="C20" s="142" t="s">
        <v>109</v>
      </c>
      <c r="D20" s="121"/>
      <c r="E20" s="60" t="s">
        <v>7</v>
      </c>
      <c r="F20" s="60"/>
      <c r="G20" s="144" t="s">
        <v>24</v>
      </c>
      <c r="I20" s="99"/>
      <c r="J20" s="8">
        <f t="shared" si="0"/>
        <v>16</v>
      </c>
      <c r="K20" s="8" t="s">
        <v>287</v>
      </c>
      <c r="L20" s="8" t="s">
        <v>251</v>
      </c>
      <c r="M20" s="8"/>
      <c r="N20" s="8" t="s">
        <v>74</v>
      </c>
      <c r="O20" s="8"/>
      <c r="P20" s="143" t="s">
        <v>70</v>
      </c>
    </row>
    <row r="21" spans="1:16" ht="24" customHeight="1">
      <c r="A21" s="60">
        <f t="shared" si="1"/>
        <v>17</v>
      </c>
      <c r="B21" s="142" t="s">
        <v>223</v>
      </c>
      <c r="C21" s="142" t="s">
        <v>131</v>
      </c>
      <c r="D21" s="121"/>
      <c r="E21" s="60" t="s">
        <v>7</v>
      </c>
      <c r="F21" s="60"/>
      <c r="G21" s="144" t="s">
        <v>24</v>
      </c>
      <c r="I21" s="99"/>
      <c r="J21" s="8">
        <f t="shared" si="0"/>
        <v>17</v>
      </c>
      <c r="K21" s="8" t="s">
        <v>63</v>
      </c>
      <c r="L21" s="8" t="s">
        <v>129</v>
      </c>
      <c r="M21" s="8"/>
      <c r="N21" s="8" t="s">
        <v>81</v>
      </c>
      <c r="O21" s="8"/>
      <c r="P21" s="143" t="s">
        <v>82</v>
      </c>
    </row>
    <row r="22" spans="1:16" ht="24" customHeight="1">
      <c r="A22" s="60">
        <f t="shared" si="1"/>
        <v>18</v>
      </c>
      <c r="B22" s="142" t="s">
        <v>262</v>
      </c>
      <c r="C22" s="142" t="s">
        <v>109</v>
      </c>
      <c r="D22" s="121"/>
      <c r="E22" s="143" t="s">
        <v>7</v>
      </c>
      <c r="F22" s="143"/>
      <c r="G22" s="144" t="s">
        <v>24</v>
      </c>
      <c r="I22" s="99"/>
      <c r="J22" s="8">
        <f t="shared" si="0"/>
        <v>18</v>
      </c>
      <c r="K22" s="142" t="s">
        <v>282</v>
      </c>
      <c r="L22" s="142" t="s">
        <v>100</v>
      </c>
      <c r="M22" s="8"/>
      <c r="N22" s="8" t="s">
        <v>70</v>
      </c>
      <c r="O22" s="8"/>
      <c r="P22" s="143" t="s">
        <v>70</v>
      </c>
    </row>
    <row r="23" spans="1:16" ht="24" customHeight="1">
      <c r="A23" s="60">
        <f t="shared" si="1"/>
        <v>19</v>
      </c>
      <c r="B23" s="142" t="s">
        <v>277</v>
      </c>
      <c r="C23" s="142" t="s">
        <v>155</v>
      </c>
      <c r="D23" s="121"/>
      <c r="E23" s="60" t="s">
        <v>7</v>
      </c>
      <c r="F23" s="60"/>
      <c r="G23" s="144" t="s">
        <v>24</v>
      </c>
      <c r="I23" s="99"/>
      <c r="J23" s="8">
        <f t="shared" si="0"/>
        <v>19</v>
      </c>
      <c r="K23" s="8" t="s">
        <v>276</v>
      </c>
      <c r="L23" s="8" t="s">
        <v>101</v>
      </c>
      <c r="M23" s="8"/>
      <c r="N23" s="8" t="s">
        <v>70</v>
      </c>
      <c r="O23" s="8"/>
      <c r="P23" s="143" t="s">
        <v>70</v>
      </c>
    </row>
    <row r="24" spans="1:16" ht="24" customHeight="1">
      <c r="A24" s="60">
        <f t="shared" si="1"/>
        <v>20</v>
      </c>
      <c r="B24" s="142" t="s">
        <v>282</v>
      </c>
      <c r="C24" s="142" t="s">
        <v>100</v>
      </c>
      <c r="D24" s="121"/>
      <c r="E24" s="8" t="s">
        <v>7</v>
      </c>
      <c r="F24" s="8"/>
      <c r="G24" s="144" t="s">
        <v>24</v>
      </c>
      <c r="I24" s="99"/>
      <c r="J24" s="8">
        <f t="shared" si="0"/>
        <v>20</v>
      </c>
      <c r="K24" s="8" t="s">
        <v>283</v>
      </c>
      <c r="L24" s="8" t="s">
        <v>206</v>
      </c>
      <c r="M24" s="8"/>
      <c r="N24" s="8" t="s">
        <v>70</v>
      </c>
      <c r="O24" s="8"/>
      <c r="P24" s="143" t="s">
        <v>70</v>
      </c>
    </row>
    <row r="25" spans="1:16" ht="24" customHeight="1">
      <c r="A25" s="60">
        <f t="shared" si="1"/>
        <v>21</v>
      </c>
      <c r="B25" s="8" t="s">
        <v>290</v>
      </c>
      <c r="C25" s="60" t="s">
        <v>291</v>
      </c>
      <c r="D25" s="121"/>
      <c r="E25" s="60" t="s">
        <v>7</v>
      </c>
      <c r="F25" s="60"/>
      <c r="G25" s="144" t="s">
        <v>24</v>
      </c>
      <c r="J25" s="8">
        <f t="shared" si="0"/>
        <v>21</v>
      </c>
      <c r="K25" s="8" t="s">
        <v>224</v>
      </c>
      <c r="L25" s="8" t="s">
        <v>100</v>
      </c>
      <c r="M25" s="8"/>
      <c r="N25" s="8" t="s">
        <v>70</v>
      </c>
      <c r="O25" s="8"/>
      <c r="P25" s="143" t="s">
        <v>70</v>
      </c>
    </row>
    <row r="26" spans="1:16" ht="24" customHeight="1">
      <c r="A26" s="60"/>
      <c r="B26" s="60" t="s">
        <v>287</v>
      </c>
      <c r="C26" s="60" t="s">
        <v>288</v>
      </c>
      <c r="D26" s="8"/>
      <c r="E26" s="143" t="s">
        <v>75</v>
      </c>
      <c r="F26" s="120"/>
      <c r="G26" s="120"/>
      <c r="I26" s="99"/>
      <c r="J26" s="8">
        <f t="shared" si="0"/>
        <v>22</v>
      </c>
      <c r="K26" s="8" t="s">
        <v>262</v>
      </c>
      <c r="L26" s="8" t="s">
        <v>109</v>
      </c>
      <c r="M26" s="8"/>
      <c r="N26" s="8" t="s">
        <v>70</v>
      </c>
      <c r="O26" s="8"/>
      <c r="P26" s="143" t="s">
        <v>70</v>
      </c>
    </row>
    <row r="27" spans="1:16" ht="24" customHeight="1">
      <c r="A27" s="8"/>
      <c r="B27" s="142"/>
      <c r="C27" s="60"/>
      <c r="D27" s="120"/>
      <c r="E27" s="143"/>
      <c r="F27" s="120"/>
      <c r="G27" s="112"/>
      <c r="J27" s="8">
        <v>23</v>
      </c>
      <c r="K27" s="8" t="s">
        <v>114</v>
      </c>
      <c r="L27" s="8" t="s">
        <v>100</v>
      </c>
      <c r="M27" s="8"/>
      <c r="N27" s="8" t="s">
        <v>70</v>
      </c>
      <c r="O27" s="8"/>
      <c r="P27" s="143" t="s">
        <v>83</v>
      </c>
    </row>
    <row r="28" spans="1:16" ht="24" customHeight="1">
      <c r="A28" s="8"/>
      <c r="D28" s="60"/>
      <c r="E28" s="60"/>
      <c r="F28" s="60"/>
      <c r="G28" s="112"/>
    </row>
    <row r="29" spans="1:16" ht="24" customHeight="1">
      <c r="F29" s="124"/>
      <c r="G29" s="124"/>
      <c r="H29"/>
    </row>
    <row r="30" spans="1:16" ht="24" customHeight="1"/>
    <row r="31" spans="1:16" ht="24" customHeight="1"/>
    <row r="32" spans="1:16" ht="24" customHeight="1"/>
    <row r="33" ht="24" customHeight="1"/>
    <row r="34" ht="24" customHeight="1"/>
    <row r="35" ht="22" customHeight="1"/>
    <row r="36" ht="21" customHeight="1"/>
    <row r="37" ht="21" customHeight="1"/>
    <row r="38" ht="24" customHeight="1"/>
    <row r="39" ht="25" customHeight="1"/>
    <row r="40" ht="23" customHeight="1"/>
    <row r="41" ht="20" customHeight="1"/>
    <row r="42" ht="23" customHeight="1"/>
    <row r="43" ht="24" customHeight="1"/>
    <row r="44" ht="24" customHeight="1"/>
    <row r="45" ht="23" customHeight="1"/>
    <row r="46" ht="22" customHeight="1"/>
    <row r="47" ht="22" customHeight="1"/>
  </sheetData>
  <sheetCalcPr fullCalcOnLoad="1"/>
  <sortState ref="J6:O28">
    <sortCondition ref="O6:O28"/>
  </sortState>
  <mergeCells count="8">
    <mergeCell ref="J1:Q1"/>
    <mergeCell ref="J2:L2"/>
    <mergeCell ref="O2:Q2"/>
    <mergeCell ref="J3:Q3"/>
    <mergeCell ref="A1:I1"/>
    <mergeCell ref="F2:I2"/>
    <mergeCell ref="A2:C2"/>
    <mergeCell ref="A3:I3"/>
  </mergeCells>
  <phoneticPr fontId="10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08"/>
  <sheetViews>
    <sheetView tabSelected="1" topLeftCell="A4" workbookViewId="0">
      <selection activeCell="G17" sqref="G17"/>
    </sheetView>
  </sheetViews>
  <sheetFormatPr baseColWidth="10" defaultColWidth="8.83203125" defaultRowHeight="14"/>
  <cols>
    <col min="1" max="1" width="6.1640625" bestFit="1" customWidth="1"/>
    <col min="2" max="2" width="19.5" bestFit="1" customWidth="1"/>
    <col min="3" max="3" width="9.1640625" customWidth="1"/>
    <col min="4" max="5" width="10.1640625" customWidth="1"/>
    <col min="6" max="7" width="12" customWidth="1"/>
    <col min="8" max="8" width="8.83203125" style="45"/>
    <col min="9" max="9" width="8.1640625" customWidth="1"/>
    <col min="10" max="10" width="19.5" bestFit="1" customWidth="1"/>
    <col min="11" max="11" width="9.1640625" customWidth="1"/>
    <col min="12" max="12" width="11.33203125" customWidth="1"/>
    <col min="13" max="13" width="12.6640625" customWidth="1"/>
    <col min="14" max="14" width="10.5" customWidth="1"/>
  </cols>
  <sheetData>
    <row r="1" spans="1:15" ht="15">
      <c r="A1" s="222" t="s">
        <v>213</v>
      </c>
      <c r="B1" s="222"/>
      <c r="C1" s="222"/>
      <c r="D1" s="222"/>
      <c r="E1" s="222"/>
      <c r="F1" s="222"/>
      <c r="G1" s="201"/>
      <c r="H1" s="86"/>
      <c r="I1" s="222" t="s">
        <v>213</v>
      </c>
      <c r="J1" s="222"/>
      <c r="K1" s="222"/>
      <c r="L1" s="222"/>
      <c r="M1" s="222"/>
      <c r="N1" s="222"/>
      <c r="O1" s="79"/>
    </row>
    <row r="2" spans="1:15" ht="15">
      <c r="A2" s="223" t="s">
        <v>215</v>
      </c>
      <c r="B2" s="223"/>
      <c r="C2" s="223"/>
      <c r="D2" s="71" t="s">
        <v>119</v>
      </c>
      <c r="E2" s="78"/>
      <c r="F2" s="186">
        <v>0.41666666666666669</v>
      </c>
      <c r="G2" s="186"/>
      <c r="H2" s="89"/>
      <c r="I2" s="224" t="s">
        <v>216</v>
      </c>
      <c r="J2" s="224"/>
      <c r="K2" s="85"/>
      <c r="L2" s="71" t="s">
        <v>119</v>
      </c>
      <c r="M2" s="78"/>
      <c r="N2" s="186">
        <v>0.41666666666666669</v>
      </c>
    </row>
    <row r="3" spans="1:15" ht="15">
      <c r="A3" s="222"/>
      <c r="B3" s="222"/>
      <c r="C3" s="222"/>
      <c r="D3" s="222"/>
      <c r="E3" s="222"/>
      <c r="F3" s="222"/>
      <c r="G3" s="201"/>
      <c r="H3" s="86"/>
      <c r="I3" s="222"/>
      <c r="J3" s="222"/>
      <c r="K3" s="222"/>
      <c r="L3" s="222"/>
      <c r="M3" s="222"/>
      <c r="N3" s="222"/>
      <c r="O3" s="79"/>
    </row>
    <row r="4" spans="1:15">
      <c r="A4" s="72" t="s">
        <v>120</v>
      </c>
      <c r="B4" s="73" t="s">
        <v>121</v>
      </c>
      <c r="C4" s="73" t="s">
        <v>122</v>
      </c>
      <c r="D4" s="70" t="s">
        <v>194</v>
      </c>
      <c r="E4" s="70" t="s">
        <v>195</v>
      </c>
      <c r="F4" s="70" t="s">
        <v>188</v>
      </c>
      <c r="G4" s="300" t="s">
        <v>3</v>
      </c>
      <c r="H4" s="74"/>
      <c r="I4" s="72" t="s">
        <v>120</v>
      </c>
      <c r="J4" s="73" t="s">
        <v>121</v>
      </c>
      <c r="K4" s="73" t="s">
        <v>122</v>
      </c>
      <c r="L4" s="70" t="s">
        <v>194</v>
      </c>
      <c r="M4" s="70" t="s">
        <v>195</v>
      </c>
      <c r="N4" s="70" t="s">
        <v>188</v>
      </c>
      <c r="O4" s="300" t="s">
        <v>4</v>
      </c>
    </row>
    <row r="5" spans="1:15" ht="23" customHeight="1">
      <c r="A5" s="150">
        <v>1</v>
      </c>
      <c r="B5" s="150" t="s">
        <v>53</v>
      </c>
      <c r="C5" s="150" t="s">
        <v>54</v>
      </c>
      <c r="D5" s="150">
        <v>16.288</v>
      </c>
      <c r="E5" s="153"/>
      <c r="F5" s="150">
        <f t="shared" ref="F5:F36" si="0">D5+E5</f>
        <v>16.288</v>
      </c>
      <c r="G5" s="150">
        <v>100</v>
      </c>
      <c r="H5" s="290"/>
      <c r="I5" s="150">
        <v>1</v>
      </c>
      <c r="J5" s="150" t="s">
        <v>53</v>
      </c>
      <c r="K5" s="150" t="s">
        <v>54</v>
      </c>
      <c r="L5" s="150">
        <v>16.09</v>
      </c>
      <c r="M5" s="150"/>
      <c r="N5" s="150">
        <f>L5+M5</f>
        <v>16.09</v>
      </c>
      <c r="O5" s="146">
        <v>100</v>
      </c>
    </row>
    <row r="6" spans="1:15" s="99" customFormat="1" ht="24" customHeight="1">
      <c r="A6" s="150">
        <f>A5+1</f>
        <v>2</v>
      </c>
      <c r="B6" s="150" t="s">
        <v>200</v>
      </c>
      <c r="C6" s="150" t="s">
        <v>109</v>
      </c>
      <c r="D6" s="150">
        <v>16.344999999999999</v>
      </c>
      <c r="E6" s="150"/>
      <c r="F6" s="150">
        <f t="shared" si="0"/>
        <v>16.344999999999999</v>
      </c>
      <c r="G6" s="150">
        <v>90</v>
      </c>
      <c r="H6" s="290"/>
      <c r="I6" s="150">
        <f>I5+1</f>
        <v>2</v>
      </c>
      <c r="J6" s="150" t="s">
        <v>280</v>
      </c>
      <c r="K6" s="150" t="s">
        <v>206</v>
      </c>
      <c r="L6" s="150">
        <v>16.356999999999999</v>
      </c>
      <c r="M6" s="146"/>
      <c r="N6" s="150">
        <f>L6+M6</f>
        <v>16.356999999999999</v>
      </c>
      <c r="O6" s="146">
        <v>90</v>
      </c>
    </row>
    <row r="7" spans="1:15" s="99" customFormat="1" ht="24" customHeight="1">
      <c r="A7" s="150">
        <f t="shared" ref="A7:A70" si="1">A6+1</f>
        <v>3</v>
      </c>
      <c r="B7" s="150" t="s">
        <v>286</v>
      </c>
      <c r="C7" s="150" t="s">
        <v>202</v>
      </c>
      <c r="D7" s="150">
        <v>16.353000000000002</v>
      </c>
      <c r="E7" s="150"/>
      <c r="F7" s="150">
        <f t="shared" si="0"/>
        <v>16.353000000000002</v>
      </c>
      <c r="G7" s="150">
        <v>80</v>
      </c>
      <c r="H7" s="290"/>
      <c r="I7" s="150">
        <f t="shared" ref="I7:I70" si="2">I6+1</f>
        <v>3</v>
      </c>
      <c r="J7" s="150" t="s">
        <v>46</v>
      </c>
      <c r="K7" s="150" t="s">
        <v>129</v>
      </c>
      <c r="L7" s="150">
        <v>16.431999999999999</v>
      </c>
      <c r="M7" s="146"/>
      <c r="N7" s="150">
        <f>L7+M7</f>
        <v>16.431999999999999</v>
      </c>
      <c r="O7" s="146">
        <v>80</v>
      </c>
    </row>
    <row r="8" spans="1:15" s="99" customFormat="1" ht="24" customHeight="1">
      <c r="A8" s="150">
        <f t="shared" si="1"/>
        <v>4</v>
      </c>
      <c r="B8" s="150" t="s">
        <v>55</v>
      </c>
      <c r="C8" s="150" t="s">
        <v>54</v>
      </c>
      <c r="D8" s="150">
        <v>16.376000000000001</v>
      </c>
      <c r="E8" s="150"/>
      <c r="F8" s="150">
        <f t="shared" si="0"/>
        <v>16.376000000000001</v>
      </c>
      <c r="G8" s="150">
        <v>70</v>
      </c>
      <c r="H8" s="290"/>
      <c r="I8" s="150">
        <f t="shared" si="2"/>
        <v>4</v>
      </c>
      <c r="J8" s="150" t="s">
        <v>150</v>
      </c>
      <c r="K8" s="150" t="s">
        <v>109</v>
      </c>
      <c r="L8" s="150">
        <v>16.445</v>
      </c>
      <c r="M8" s="150"/>
      <c r="N8" s="150">
        <f>L8+M8</f>
        <v>16.445</v>
      </c>
      <c r="O8" s="146">
        <v>70</v>
      </c>
    </row>
    <row r="9" spans="1:15" s="99" customFormat="1" ht="24" customHeight="1">
      <c r="A9" s="150">
        <f t="shared" si="1"/>
        <v>5</v>
      </c>
      <c r="B9" s="150" t="s">
        <v>203</v>
      </c>
      <c r="C9" s="150" t="s">
        <v>204</v>
      </c>
      <c r="D9" s="150">
        <v>16.481999999999999</v>
      </c>
      <c r="E9" s="152"/>
      <c r="F9" s="150">
        <f t="shared" si="0"/>
        <v>16.481999999999999</v>
      </c>
      <c r="G9" s="150">
        <v>60</v>
      </c>
      <c r="H9" s="291"/>
      <c r="I9" s="150">
        <f t="shared" si="2"/>
        <v>5</v>
      </c>
      <c r="J9" s="150" t="s">
        <v>185</v>
      </c>
      <c r="K9" s="150" t="s">
        <v>109</v>
      </c>
      <c r="L9" s="150">
        <v>16.446999999999999</v>
      </c>
      <c r="M9" s="150"/>
      <c r="N9" s="150">
        <f>L9+M9</f>
        <v>16.446999999999999</v>
      </c>
      <c r="O9" s="146">
        <v>60</v>
      </c>
    </row>
    <row r="10" spans="1:15" s="99" customFormat="1" ht="24" customHeight="1">
      <c r="A10" s="150">
        <f t="shared" si="1"/>
        <v>6</v>
      </c>
      <c r="B10" s="150" t="s">
        <v>41</v>
      </c>
      <c r="C10" s="150" t="s">
        <v>42</v>
      </c>
      <c r="D10" s="150">
        <v>16.513000000000002</v>
      </c>
      <c r="E10" s="152"/>
      <c r="F10" s="150">
        <f t="shared" si="0"/>
        <v>16.513000000000002</v>
      </c>
      <c r="G10" s="150">
        <v>50</v>
      </c>
      <c r="H10" s="290"/>
      <c r="I10" s="150">
        <f t="shared" si="2"/>
        <v>6</v>
      </c>
      <c r="J10" s="150" t="s">
        <v>127</v>
      </c>
      <c r="K10" s="150" t="s">
        <v>161</v>
      </c>
      <c r="L10" s="150">
        <v>16.512</v>
      </c>
      <c r="M10" s="150"/>
      <c r="N10" s="150">
        <f>L10+M10</f>
        <v>16.512</v>
      </c>
      <c r="O10" s="146">
        <v>50</v>
      </c>
    </row>
    <row r="11" spans="1:15" s="99" customFormat="1" ht="24" customHeight="1">
      <c r="A11" s="150">
        <f t="shared" si="1"/>
        <v>7</v>
      </c>
      <c r="B11" s="150" t="s">
        <v>127</v>
      </c>
      <c r="C11" s="150" t="s">
        <v>161</v>
      </c>
      <c r="D11" s="150">
        <v>16.542000000000002</v>
      </c>
      <c r="E11" s="150"/>
      <c r="F11" s="150">
        <f t="shared" si="0"/>
        <v>16.542000000000002</v>
      </c>
      <c r="G11" s="150">
        <v>40</v>
      </c>
      <c r="H11" s="290"/>
      <c r="I11" s="150">
        <f t="shared" si="2"/>
        <v>7</v>
      </c>
      <c r="J11" s="150" t="s">
        <v>126</v>
      </c>
      <c r="K11" s="150" t="s">
        <v>211</v>
      </c>
      <c r="L11" s="150">
        <v>16.547000000000001</v>
      </c>
      <c r="M11" s="146"/>
      <c r="N11" s="150">
        <f>L11+M11</f>
        <v>16.547000000000001</v>
      </c>
      <c r="O11" s="146">
        <v>40</v>
      </c>
    </row>
    <row r="12" spans="1:15" s="99" customFormat="1" ht="24" customHeight="1">
      <c r="A12" s="150">
        <f t="shared" si="1"/>
        <v>8</v>
      </c>
      <c r="B12" s="150" t="s">
        <v>185</v>
      </c>
      <c r="C12" s="150" t="s">
        <v>109</v>
      </c>
      <c r="D12" s="150">
        <v>16.553000000000001</v>
      </c>
      <c r="E12" s="150"/>
      <c r="F12" s="150">
        <f t="shared" si="0"/>
        <v>16.553000000000001</v>
      </c>
      <c r="G12" s="150">
        <v>30</v>
      </c>
      <c r="H12" s="290"/>
      <c r="I12" s="150">
        <f t="shared" si="2"/>
        <v>8</v>
      </c>
      <c r="J12" s="150" t="s">
        <v>286</v>
      </c>
      <c r="K12" s="150" t="s">
        <v>202</v>
      </c>
      <c r="L12" s="150">
        <v>16.558</v>
      </c>
      <c r="M12" s="150"/>
      <c r="N12" s="150">
        <f>L12+M12</f>
        <v>16.558</v>
      </c>
      <c r="O12" s="146">
        <v>30</v>
      </c>
    </row>
    <row r="13" spans="1:15" s="99" customFormat="1" ht="24" customHeight="1">
      <c r="A13" s="150">
        <f t="shared" si="1"/>
        <v>9</v>
      </c>
      <c r="B13" s="150" t="s">
        <v>149</v>
      </c>
      <c r="C13" s="150" t="s">
        <v>109</v>
      </c>
      <c r="D13" s="150">
        <v>16.584</v>
      </c>
      <c r="E13" s="146"/>
      <c r="F13" s="150">
        <f t="shared" si="0"/>
        <v>16.584</v>
      </c>
      <c r="G13" s="150">
        <v>20</v>
      </c>
      <c r="H13" s="290"/>
      <c r="I13" s="150">
        <f t="shared" si="2"/>
        <v>9</v>
      </c>
      <c r="J13" s="150" t="s">
        <v>68</v>
      </c>
      <c r="K13" s="150" t="s">
        <v>109</v>
      </c>
      <c r="L13" s="150">
        <v>16.675000000000001</v>
      </c>
      <c r="M13" s="146"/>
      <c r="N13" s="150">
        <f>L13+M13</f>
        <v>16.675000000000001</v>
      </c>
      <c r="O13" s="146">
        <v>20</v>
      </c>
    </row>
    <row r="14" spans="1:15" s="99" customFormat="1" ht="24" customHeight="1">
      <c r="A14" s="150">
        <f t="shared" si="1"/>
        <v>10</v>
      </c>
      <c r="B14" s="150" t="s">
        <v>108</v>
      </c>
      <c r="C14" s="150" t="s">
        <v>206</v>
      </c>
      <c r="D14" s="150">
        <v>16.658000000000001</v>
      </c>
      <c r="E14" s="152"/>
      <c r="F14" s="150">
        <f t="shared" si="0"/>
        <v>16.658000000000001</v>
      </c>
      <c r="G14" s="150">
        <v>10</v>
      </c>
      <c r="H14" s="290"/>
      <c r="I14" s="150">
        <f t="shared" si="2"/>
        <v>10</v>
      </c>
      <c r="J14" s="150" t="s">
        <v>110</v>
      </c>
      <c r="K14" s="150" t="s">
        <v>111</v>
      </c>
      <c r="L14" s="150">
        <v>16.684000000000001</v>
      </c>
      <c r="M14" s="301"/>
      <c r="N14" s="150">
        <f>L14+M14</f>
        <v>16.684000000000001</v>
      </c>
      <c r="O14" s="146">
        <v>10</v>
      </c>
    </row>
    <row r="15" spans="1:15" s="99" customFormat="1" ht="24" customHeight="1">
      <c r="A15" s="156">
        <f t="shared" si="1"/>
        <v>11</v>
      </c>
      <c r="B15" s="156" t="s">
        <v>264</v>
      </c>
      <c r="C15" s="156" t="s">
        <v>129</v>
      </c>
      <c r="D15" s="156">
        <v>16.672999999999998</v>
      </c>
      <c r="E15" s="156"/>
      <c r="F15" s="156">
        <f t="shared" si="0"/>
        <v>16.672999999999998</v>
      </c>
      <c r="G15" s="156"/>
      <c r="H15" s="290"/>
      <c r="I15" s="156">
        <f t="shared" si="2"/>
        <v>11</v>
      </c>
      <c r="J15" s="156" t="s">
        <v>63</v>
      </c>
      <c r="K15" s="156" t="s">
        <v>129</v>
      </c>
      <c r="L15" s="156">
        <v>16.704999999999998</v>
      </c>
      <c r="M15" s="156"/>
      <c r="N15" s="156">
        <f>L15+M15</f>
        <v>16.704999999999998</v>
      </c>
      <c r="O15" s="292"/>
    </row>
    <row r="16" spans="1:15" ht="24" customHeight="1">
      <c r="A16" s="156">
        <f t="shared" si="1"/>
        <v>12</v>
      </c>
      <c r="B16" s="156" t="s">
        <v>148</v>
      </c>
      <c r="C16" s="156" t="s">
        <v>206</v>
      </c>
      <c r="D16" s="156">
        <v>16.760999999999999</v>
      </c>
      <c r="E16" s="293"/>
      <c r="F16" s="156">
        <f t="shared" si="0"/>
        <v>16.760999999999999</v>
      </c>
      <c r="G16" s="156"/>
      <c r="H16" s="290"/>
      <c r="I16" s="156">
        <f t="shared" si="2"/>
        <v>12</v>
      </c>
      <c r="J16" s="156" t="s">
        <v>262</v>
      </c>
      <c r="K16" s="156" t="s">
        <v>109</v>
      </c>
      <c r="L16" s="156">
        <v>16.712</v>
      </c>
      <c r="M16" s="181"/>
      <c r="N16" s="156">
        <f>L16+M16</f>
        <v>16.712</v>
      </c>
      <c r="O16" s="289"/>
    </row>
    <row r="17" spans="1:15" ht="24" customHeight="1">
      <c r="A17" s="156">
        <f t="shared" si="1"/>
        <v>13</v>
      </c>
      <c r="B17" s="156" t="s">
        <v>169</v>
      </c>
      <c r="C17" s="156" t="s">
        <v>155</v>
      </c>
      <c r="D17" s="156">
        <v>16.765999999999998</v>
      </c>
      <c r="E17" s="156"/>
      <c r="F17" s="156">
        <f t="shared" si="0"/>
        <v>16.765999999999998</v>
      </c>
      <c r="G17" s="156"/>
      <c r="H17" s="290"/>
      <c r="I17" s="156">
        <f t="shared" si="2"/>
        <v>13</v>
      </c>
      <c r="J17" s="156" t="s">
        <v>272</v>
      </c>
      <c r="K17" s="156" t="s">
        <v>109</v>
      </c>
      <c r="L17" s="156">
        <v>16.716999999999999</v>
      </c>
      <c r="M17" s="156"/>
      <c r="N17" s="156">
        <f>L17+M17</f>
        <v>16.716999999999999</v>
      </c>
      <c r="O17" s="289"/>
    </row>
    <row r="18" spans="1:15" ht="24" customHeight="1">
      <c r="A18" s="156">
        <f t="shared" si="1"/>
        <v>14</v>
      </c>
      <c r="B18" s="156" t="s">
        <v>110</v>
      </c>
      <c r="C18" s="156" t="s">
        <v>111</v>
      </c>
      <c r="D18" s="156">
        <v>16.800999999999998</v>
      </c>
      <c r="E18" s="156"/>
      <c r="F18" s="156">
        <f t="shared" si="0"/>
        <v>16.800999999999998</v>
      </c>
      <c r="G18" s="156"/>
      <c r="H18" s="290"/>
      <c r="I18" s="156">
        <f t="shared" si="2"/>
        <v>14</v>
      </c>
      <c r="J18" s="156" t="s">
        <v>114</v>
      </c>
      <c r="K18" s="156" t="s">
        <v>100</v>
      </c>
      <c r="L18" s="156">
        <v>16.75</v>
      </c>
      <c r="M18" s="156"/>
      <c r="N18" s="156">
        <f>L18+M18</f>
        <v>16.75</v>
      </c>
      <c r="O18" s="182"/>
    </row>
    <row r="19" spans="1:15" ht="24" customHeight="1">
      <c r="A19" s="156">
        <f t="shared" si="1"/>
        <v>15</v>
      </c>
      <c r="B19" s="156" t="s">
        <v>280</v>
      </c>
      <c r="C19" s="156" t="s">
        <v>206</v>
      </c>
      <c r="D19" s="156">
        <v>16.811</v>
      </c>
      <c r="E19" s="156"/>
      <c r="F19" s="156">
        <f t="shared" si="0"/>
        <v>16.811</v>
      </c>
      <c r="G19" s="156"/>
      <c r="H19" s="290"/>
      <c r="I19" s="156">
        <f t="shared" si="2"/>
        <v>15</v>
      </c>
      <c r="J19" s="156" t="s">
        <v>64</v>
      </c>
      <c r="K19" s="156" t="s">
        <v>47</v>
      </c>
      <c r="L19" s="156">
        <v>16.751000000000001</v>
      </c>
      <c r="M19" s="156"/>
      <c r="N19" s="156">
        <f>L19+M19</f>
        <v>16.751000000000001</v>
      </c>
      <c r="O19" s="182"/>
    </row>
    <row r="20" spans="1:15" ht="24" customHeight="1">
      <c r="A20" s="156">
        <f t="shared" si="1"/>
        <v>16</v>
      </c>
      <c r="B20" s="156" t="s">
        <v>207</v>
      </c>
      <c r="C20" s="156" t="s">
        <v>208</v>
      </c>
      <c r="D20" s="156">
        <v>16.829999999999998</v>
      </c>
      <c r="E20" s="289"/>
      <c r="F20" s="182">
        <f t="shared" si="0"/>
        <v>16.829999999999998</v>
      </c>
      <c r="G20" s="182"/>
      <c r="H20" s="290"/>
      <c r="I20" s="156">
        <f t="shared" si="2"/>
        <v>16</v>
      </c>
      <c r="J20" s="156" t="s">
        <v>41</v>
      </c>
      <c r="K20" s="156" t="s">
        <v>42</v>
      </c>
      <c r="L20" s="156">
        <v>16.757000000000001</v>
      </c>
      <c r="M20" s="156"/>
      <c r="N20" s="156">
        <f>L20+M20</f>
        <v>16.757000000000001</v>
      </c>
      <c r="O20" s="182"/>
    </row>
    <row r="21" spans="1:15" ht="24" customHeight="1">
      <c r="A21" s="156">
        <f t="shared" si="1"/>
        <v>17</v>
      </c>
      <c r="B21" s="156" t="s">
        <v>205</v>
      </c>
      <c r="C21" s="156" t="s">
        <v>206</v>
      </c>
      <c r="D21" s="156">
        <v>16.834</v>
      </c>
      <c r="E21" s="182"/>
      <c r="F21" s="156">
        <f t="shared" si="0"/>
        <v>16.834</v>
      </c>
      <c r="G21" s="156"/>
      <c r="H21" s="290"/>
      <c r="I21" s="156">
        <f t="shared" si="2"/>
        <v>17</v>
      </c>
      <c r="J21" s="156" t="s">
        <v>99</v>
      </c>
      <c r="K21" s="156" t="s">
        <v>155</v>
      </c>
      <c r="L21" s="156">
        <v>16.760999999999999</v>
      </c>
      <c r="M21" s="156"/>
      <c r="N21" s="156">
        <f>L21+M21</f>
        <v>16.760999999999999</v>
      </c>
      <c r="O21" s="182"/>
    </row>
    <row r="22" spans="1:15" ht="24" customHeight="1">
      <c r="A22" s="156">
        <f t="shared" si="1"/>
        <v>18</v>
      </c>
      <c r="B22" s="156" t="s">
        <v>150</v>
      </c>
      <c r="C22" s="156" t="s">
        <v>109</v>
      </c>
      <c r="D22" s="156">
        <v>16.853999999999999</v>
      </c>
      <c r="E22" s="156"/>
      <c r="F22" s="156">
        <f t="shared" si="0"/>
        <v>16.853999999999999</v>
      </c>
      <c r="G22" s="156"/>
      <c r="H22" s="290"/>
      <c r="I22" s="156">
        <f t="shared" si="2"/>
        <v>18</v>
      </c>
      <c r="J22" s="156" t="s">
        <v>128</v>
      </c>
      <c r="K22" s="156" t="s">
        <v>161</v>
      </c>
      <c r="L22" s="156">
        <v>16.803999999999998</v>
      </c>
      <c r="M22" s="181"/>
      <c r="N22" s="156">
        <f>L22+M22</f>
        <v>16.803999999999998</v>
      </c>
      <c r="O22" s="182"/>
    </row>
    <row r="23" spans="1:15" ht="24" customHeight="1">
      <c r="A23" s="156">
        <f t="shared" si="1"/>
        <v>19</v>
      </c>
      <c r="B23" s="156" t="s">
        <v>50</v>
      </c>
      <c r="C23" s="156" t="s">
        <v>51</v>
      </c>
      <c r="D23" s="156">
        <v>16.93</v>
      </c>
      <c r="E23" s="182"/>
      <c r="F23" s="156">
        <f t="shared" si="0"/>
        <v>16.93</v>
      </c>
      <c r="G23" s="156"/>
      <c r="H23" s="290"/>
      <c r="I23" s="156">
        <f t="shared" si="2"/>
        <v>19</v>
      </c>
      <c r="J23" s="156" t="s">
        <v>271</v>
      </c>
      <c r="K23" s="156" t="s">
        <v>109</v>
      </c>
      <c r="L23" s="156">
        <v>16.870999999999999</v>
      </c>
      <c r="M23" s="156"/>
      <c r="N23" s="156">
        <f>L23+M23</f>
        <v>16.870999999999999</v>
      </c>
      <c r="O23" s="182"/>
    </row>
    <row r="24" spans="1:15" ht="24" customHeight="1">
      <c r="A24" s="156">
        <f t="shared" si="1"/>
        <v>20</v>
      </c>
      <c r="B24" s="156" t="s">
        <v>151</v>
      </c>
      <c r="C24" s="156" t="s">
        <v>109</v>
      </c>
      <c r="D24" s="156">
        <v>16.962</v>
      </c>
      <c r="E24" s="156"/>
      <c r="F24" s="156">
        <f t="shared" si="0"/>
        <v>16.962</v>
      </c>
      <c r="G24" s="156"/>
      <c r="H24" s="290"/>
      <c r="I24" s="156">
        <f t="shared" si="2"/>
        <v>20</v>
      </c>
      <c r="J24" s="156" t="s">
        <v>261</v>
      </c>
      <c r="K24" s="156" t="s">
        <v>109</v>
      </c>
      <c r="L24" s="156">
        <v>16.885000000000002</v>
      </c>
      <c r="M24" s="156"/>
      <c r="N24" s="156">
        <f>L24+M24</f>
        <v>16.885000000000002</v>
      </c>
      <c r="O24" s="182"/>
    </row>
    <row r="25" spans="1:15" ht="24" customHeight="1">
      <c r="A25" s="156">
        <f t="shared" si="1"/>
        <v>21</v>
      </c>
      <c r="B25" s="156" t="s">
        <v>271</v>
      </c>
      <c r="C25" s="156" t="s">
        <v>109</v>
      </c>
      <c r="D25" s="156">
        <v>17.04</v>
      </c>
      <c r="E25" s="182"/>
      <c r="F25" s="156">
        <f t="shared" si="0"/>
        <v>17.04</v>
      </c>
      <c r="G25" s="156"/>
      <c r="H25" s="290"/>
      <c r="I25" s="156">
        <f t="shared" si="2"/>
        <v>21</v>
      </c>
      <c r="J25" s="156" t="s">
        <v>61</v>
      </c>
      <c r="K25" s="156" t="s">
        <v>161</v>
      </c>
      <c r="L25" s="156">
        <v>16.942</v>
      </c>
      <c r="M25" s="156"/>
      <c r="N25" s="156">
        <f>L25+M25</f>
        <v>16.942</v>
      </c>
      <c r="O25" s="182"/>
    </row>
    <row r="26" spans="1:15" ht="24" customHeight="1">
      <c r="A26" s="156">
        <f t="shared" si="1"/>
        <v>22</v>
      </c>
      <c r="B26" s="156" t="s">
        <v>66</v>
      </c>
      <c r="C26" s="156" t="s">
        <v>109</v>
      </c>
      <c r="D26" s="156">
        <v>17.042999999999999</v>
      </c>
      <c r="E26" s="156"/>
      <c r="F26" s="156">
        <f t="shared" si="0"/>
        <v>17.042999999999999</v>
      </c>
      <c r="G26" s="156"/>
      <c r="H26" s="290"/>
      <c r="I26" s="156">
        <f t="shared" si="2"/>
        <v>22</v>
      </c>
      <c r="J26" s="156" t="s">
        <v>165</v>
      </c>
      <c r="K26" s="156" t="s">
        <v>161</v>
      </c>
      <c r="L26" s="156">
        <v>16.949000000000002</v>
      </c>
      <c r="M26" s="182"/>
      <c r="N26" s="156">
        <f>L26+M26</f>
        <v>16.949000000000002</v>
      </c>
      <c r="O26" s="182"/>
    </row>
    <row r="27" spans="1:15" ht="24" customHeight="1">
      <c r="A27" s="156">
        <f t="shared" si="1"/>
        <v>23</v>
      </c>
      <c r="B27" s="156" t="s">
        <v>165</v>
      </c>
      <c r="C27" s="156" t="s">
        <v>161</v>
      </c>
      <c r="D27" s="156">
        <v>17.050999999999998</v>
      </c>
      <c r="E27" s="156"/>
      <c r="F27" s="156">
        <f t="shared" si="0"/>
        <v>17.050999999999998</v>
      </c>
      <c r="G27" s="156"/>
      <c r="H27" s="290"/>
      <c r="I27" s="156">
        <f t="shared" si="2"/>
        <v>23</v>
      </c>
      <c r="J27" s="156" t="s">
        <v>50</v>
      </c>
      <c r="K27" s="156" t="s">
        <v>51</v>
      </c>
      <c r="L27" s="156">
        <v>17.013999999999999</v>
      </c>
      <c r="M27" s="156"/>
      <c r="N27" s="156">
        <f>L27+M27</f>
        <v>17.013999999999999</v>
      </c>
      <c r="O27" s="182"/>
    </row>
    <row r="28" spans="1:15" ht="24" customHeight="1">
      <c r="A28" s="156">
        <f t="shared" si="1"/>
        <v>24</v>
      </c>
      <c r="B28" s="156" t="s">
        <v>135</v>
      </c>
      <c r="C28" s="156" t="s">
        <v>134</v>
      </c>
      <c r="D28" s="156">
        <v>17.126000000000001</v>
      </c>
      <c r="E28" s="156"/>
      <c r="F28" s="156">
        <f t="shared" si="0"/>
        <v>17.126000000000001</v>
      </c>
      <c r="G28" s="156"/>
      <c r="H28" s="290"/>
      <c r="I28" s="156">
        <f t="shared" si="2"/>
        <v>24</v>
      </c>
      <c r="J28" s="156" t="s">
        <v>210</v>
      </c>
      <c r="K28" s="156" t="s">
        <v>161</v>
      </c>
      <c r="L28" s="156">
        <v>17.096</v>
      </c>
      <c r="M28" s="156"/>
      <c r="N28" s="156">
        <f>L28+M28</f>
        <v>17.096</v>
      </c>
      <c r="O28" s="182"/>
    </row>
    <row r="29" spans="1:15" ht="24" customHeight="1">
      <c r="A29" s="156">
        <f t="shared" si="1"/>
        <v>25</v>
      </c>
      <c r="B29" s="156" t="s">
        <v>68</v>
      </c>
      <c r="C29" s="156" t="s">
        <v>109</v>
      </c>
      <c r="D29" s="156">
        <v>17.221</v>
      </c>
      <c r="E29" s="156"/>
      <c r="F29" s="156">
        <f t="shared" si="0"/>
        <v>17.221</v>
      </c>
      <c r="G29" s="156"/>
      <c r="H29" s="290"/>
      <c r="I29" s="156">
        <f t="shared" si="2"/>
        <v>25</v>
      </c>
      <c r="J29" s="156" t="s">
        <v>283</v>
      </c>
      <c r="K29" s="156" t="s">
        <v>206</v>
      </c>
      <c r="L29" s="156">
        <v>17.097000000000001</v>
      </c>
      <c r="M29" s="181"/>
      <c r="N29" s="156">
        <f>L29+M29</f>
        <v>17.097000000000001</v>
      </c>
      <c r="O29" s="182"/>
    </row>
    <row r="30" spans="1:15" ht="24" customHeight="1">
      <c r="A30" s="156">
        <f t="shared" si="1"/>
        <v>26</v>
      </c>
      <c r="B30" s="156" t="s">
        <v>262</v>
      </c>
      <c r="C30" s="156" t="s">
        <v>109</v>
      </c>
      <c r="D30" s="156">
        <v>17.271000000000001</v>
      </c>
      <c r="E30" s="156"/>
      <c r="F30" s="156">
        <f t="shared" si="0"/>
        <v>17.271000000000001</v>
      </c>
      <c r="G30" s="156"/>
      <c r="H30" s="294"/>
      <c r="I30" s="156">
        <f t="shared" si="2"/>
        <v>26</v>
      </c>
      <c r="J30" s="156" t="s">
        <v>205</v>
      </c>
      <c r="K30" s="156" t="s">
        <v>206</v>
      </c>
      <c r="L30" s="156">
        <v>17.123000000000001</v>
      </c>
      <c r="M30" s="181"/>
      <c r="N30" s="156">
        <v>17.123000000000001</v>
      </c>
      <c r="O30" s="182"/>
    </row>
    <row r="31" spans="1:15" ht="24" customHeight="1">
      <c r="A31" s="156">
        <f t="shared" si="1"/>
        <v>27</v>
      </c>
      <c r="B31" s="156" t="s">
        <v>172</v>
      </c>
      <c r="C31" s="156" t="s">
        <v>111</v>
      </c>
      <c r="D31" s="156">
        <v>17.335999999999999</v>
      </c>
      <c r="E31" s="295"/>
      <c r="F31" s="156">
        <f t="shared" si="0"/>
        <v>17.335999999999999</v>
      </c>
      <c r="G31" s="156"/>
      <c r="H31" s="296"/>
      <c r="I31" s="156">
        <f t="shared" si="2"/>
        <v>27</v>
      </c>
      <c r="J31" s="156" t="s">
        <v>184</v>
      </c>
      <c r="K31" s="156" t="s">
        <v>206</v>
      </c>
      <c r="L31" s="156">
        <v>17.126999999999999</v>
      </c>
      <c r="M31" s="181"/>
      <c r="N31" s="156">
        <f>L31+M31</f>
        <v>17.126999999999999</v>
      </c>
      <c r="O31" s="182"/>
    </row>
    <row r="32" spans="1:15" ht="24" customHeight="1">
      <c r="A32" s="156">
        <f t="shared" si="1"/>
        <v>28</v>
      </c>
      <c r="B32" s="156" t="s">
        <v>270</v>
      </c>
      <c r="C32" s="156" t="s">
        <v>109</v>
      </c>
      <c r="D32" s="156">
        <v>17.375</v>
      </c>
      <c r="E32" s="156"/>
      <c r="F32" s="156">
        <f t="shared" si="0"/>
        <v>17.375</v>
      </c>
      <c r="G32" s="156"/>
      <c r="H32" s="294"/>
      <c r="I32" s="156">
        <f t="shared" si="2"/>
        <v>28</v>
      </c>
      <c r="J32" s="156" t="s">
        <v>171</v>
      </c>
      <c r="K32" s="156" t="s">
        <v>206</v>
      </c>
      <c r="L32" s="156">
        <v>17.175000000000001</v>
      </c>
      <c r="M32" s="156"/>
      <c r="N32" s="156">
        <f>L32+M32</f>
        <v>17.175000000000001</v>
      </c>
      <c r="O32" s="182"/>
    </row>
    <row r="33" spans="1:15" ht="24" customHeight="1">
      <c r="A33" s="156">
        <f t="shared" si="1"/>
        <v>29</v>
      </c>
      <c r="B33" s="156" t="s">
        <v>272</v>
      </c>
      <c r="C33" s="156" t="s">
        <v>109</v>
      </c>
      <c r="D33" s="156">
        <v>17.411000000000001</v>
      </c>
      <c r="E33" s="289"/>
      <c r="F33" s="182">
        <f t="shared" si="0"/>
        <v>17.411000000000001</v>
      </c>
      <c r="G33" s="182"/>
      <c r="H33" s="290"/>
      <c r="I33" s="156">
        <f t="shared" si="2"/>
        <v>29</v>
      </c>
      <c r="J33" s="156" t="s">
        <v>264</v>
      </c>
      <c r="K33" s="156" t="s">
        <v>129</v>
      </c>
      <c r="L33" s="156">
        <v>17.228999999999999</v>
      </c>
      <c r="M33" s="181"/>
      <c r="N33" s="156">
        <f>L33+M33</f>
        <v>17.228999999999999</v>
      </c>
      <c r="O33" s="182"/>
    </row>
    <row r="34" spans="1:15" ht="24" customHeight="1">
      <c r="A34" s="156">
        <f t="shared" si="1"/>
        <v>30</v>
      </c>
      <c r="B34" s="156" t="s">
        <v>128</v>
      </c>
      <c r="C34" s="156" t="s">
        <v>161</v>
      </c>
      <c r="D34" s="156">
        <v>17.431999999999999</v>
      </c>
      <c r="E34" s="182"/>
      <c r="F34" s="156">
        <f t="shared" si="0"/>
        <v>17.431999999999999</v>
      </c>
      <c r="G34" s="156"/>
      <c r="H34" s="290"/>
      <c r="I34" s="156">
        <f t="shared" si="2"/>
        <v>30</v>
      </c>
      <c r="J34" s="156" t="s">
        <v>65</v>
      </c>
      <c r="K34" s="156" t="s">
        <v>161</v>
      </c>
      <c r="L34" s="156">
        <v>17.231000000000002</v>
      </c>
      <c r="M34" s="156"/>
      <c r="N34" s="156">
        <f>L34+M34</f>
        <v>17.231000000000002</v>
      </c>
      <c r="O34" s="182"/>
    </row>
    <row r="35" spans="1:15" ht="24" customHeight="1">
      <c r="A35" s="156">
        <f t="shared" si="1"/>
        <v>31</v>
      </c>
      <c r="B35" s="156" t="s">
        <v>67</v>
      </c>
      <c r="C35" s="156" t="s">
        <v>109</v>
      </c>
      <c r="D35" s="156">
        <v>17.568000000000001</v>
      </c>
      <c r="E35" s="156"/>
      <c r="F35" s="156">
        <f t="shared" si="0"/>
        <v>17.568000000000001</v>
      </c>
      <c r="G35" s="156"/>
      <c r="H35" s="297"/>
      <c r="I35" s="156">
        <f t="shared" si="2"/>
        <v>31</v>
      </c>
      <c r="J35" s="156" t="s">
        <v>170</v>
      </c>
      <c r="K35" s="156" t="s">
        <v>206</v>
      </c>
      <c r="L35" s="156">
        <v>17.262</v>
      </c>
      <c r="M35" s="156"/>
      <c r="N35" s="156">
        <f>L35+M35</f>
        <v>17.262</v>
      </c>
      <c r="O35" s="182"/>
    </row>
    <row r="36" spans="1:15" ht="24" customHeight="1">
      <c r="A36" s="156">
        <f t="shared" si="1"/>
        <v>32</v>
      </c>
      <c r="B36" s="156" t="s">
        <v>261</v>
      </c>
      <c r="C36" s="156" t="s">
        <v>109</v>
      </c>
      <c r="D36" s="156">
        <v>17.591000000000001</v>
      </c>
      <c r="E36" s="156"/>
      <c r="F36" s="156">
        <f t="shared" si="0"/>
        <v>17.591000000000001</v>
      </c>
      <c r="G36" s="156"/>
      <c r="H36" s="297"/>
      <c r="I36" s="156">
        <f t="shared" si="2"/>
        <v>32</v>
      </c>
      <c r="J36" s="156" t="s">
        <v>169</v>
      </c>
      <c r="K36" s="156" t="s">
        <v>155</v>
      </c>
      <c r="L36" s="156">
        <v>17.302</v>
      </c>
      <c r="M36" s="156"/>
      <c r="N36" s="156">
        <f>L36+M36</f>
        <v>17.302</v>
      </c>
      <c r="O36" s="182"/>
    </row>
    <row r="37" spans="1:15" ht="24" customHeight="1">
      <c r="A37" s="156">
        <f t="shared" si="1"/>
        <v>33</v>
      </c>
      <c r="B37" s="156" t="s">
        <v>189</v>
      </c>
      <c r="C37" s="156" t="s">
        <v>109</v>
      </c>
      <c r="D37" s="156">
        <v>17.704000000000001</v>
      </c>
      <c r="E37" s="182"/>
      <c r="F37" s="156">
        <f t="shared" ref="F37:F66" si="3">D37+E37</f>
        <v>17.704000000000001</v>
      </c>
      <c r="G37" s="156"/>
      <c r="H37" s="297"/>
      <c r="I37" s="156">
        <f t="shared" si="2"/>
        <v>33</v>
      </c>
      <c r="J37" s="181" t="s">
        <v>133</v>
      </c>
      <c r="K37" s="156" t="s">
        <v>134</v>
      </c>
      <c r="L37" s="156">
        <v>17.309000000000001</v>
      </c>
      <c r="M37" s="181"/>
      <c r="N37" s="156">
        <f>L37+M37</f>
        <v>17.309000000000001</v>
      </c>
      <c r="O37" s="182"/>
    </row>
    <row r="38" spans="1:15" ht="24" customHeight="1">
      <c r="A38" s="156">
        <f t="shared" si="1"/>
        <v>34</v>
      </c>
      <c r="B38" s="156" t="s">
        <v>177</v>
      </c>
      <c r="C38" s="156" t="s">
        <v>109</v>
      </c>
      <c r="D38" s="156">
        <v>17.712</v>
      </c>
      <c r="E38" s="156"/>
      <c r="F38" s="156">
        <f t="shared" si="3"/>
        <v>17.712</v>
      </c>
      <c r="G38" s="156"/>
      <c r="H38" s="297"/>
      <c r="I38" s="156">
        <f t="shared" si="2"/>
        <v>34</v>
      </c>
      <c r="J38" s="156" t="s">
        <v>263</v>
      </c>
      <c r="K38" s="156" t="s">
        <v>161</v>
      </c>
      <c r="L38" s="156">
        <v>17.324000000000002</v>
      </c>
      <c r="M38" s="181"/>
      <c r="N38" s="156">
        <f>L38+M38</f>
        <v>17.324000000000002</v>
      </c>
      <c r="O38" s="182"/>
    </row>
    <row r="39" spans="1:15" ht="24" customHeight="1">
      <c r="A39" s="156">
        <f t="shared" si="1"/>
        <v>35</v>
      </c>
      <c r="B39" s="156" t="s">
        <v>285</v>
      </c>
      <c r="C39" s="156" t="s">
        <v>161</v>
      </c>
      <c r="D39" s="156">
        <v>17.727</v>
      </c>
      <c r="E39" s="156"/>
      <c r="F39" s="156">
        <f t="shared" si="3"/>
        <v>17.727</v>
      </c>
      <c r="G39" s="156"/>
      <c r="H39" s="297"/>
      <c r="I39" s="156">
        <f t="shared" si="2"/>
        <v>35</v>
      </c>
      <c r="J39" s="156" t="s">
        <v>276</v>
      </c>
      <c r="K39" s="156" t="s">
        <v>101</v>
      </c>
      <c r="L39" s="156">
        <v>17.327000000000002</v>
      </c>
      <c r="M39" s="156"/>
      <c r="N39" s="156">
        <f>L39+M39</f>
        <v>17.327000000000002</v>
      </c>
      <c r="O39" s="182"/>
    </row>
    <row r="40" spans="1:15" ht="24" customHeight="1">
      <c r="A40" s="156">
        <f t="shared" si="1"/>
        <v>36</v>
      </c>
      <c r="B40" s="156" t="s">
        <v>104</v>
      </c>
      <c r="C40" s="156" t="s">
        <v>161</v>
      </c>
      <c r="D40" s="156">
        <v>17.754000000000001</v>
      </c>
      <c r="E40" s="181"/>
      <c r="F40" s="156">
        <f t="shared" si="3"/>
        <v>17.754000000000001</v>
      </c>
      <c r="G40" s="156"/>
      <c r="H40" s="291"/>
      <c r="I40" s="156">
        <f t="shared" si="2"/>
        <v>36</v>
      </c>
      <c r="J40" s="156" t="s">
        <v>135</v>
      </c>
      <c r="K40" s="156" t="s">
        <v>134</v>
      </c>
      <c r="L40" s="156">
        <v>17.504000000000001</v>
      </c>
      <c r="M40" s="156"/>
      <c r="N40" s="156">
        <f>L40+M40</f>
        <v>17.504000000000001</v>
      </c>
      <c r="O40" s="182"/>
    </row>
    <row r="41" spans="1:15" ht="24" customHeight="1">
      <c r="A41" s="156">
        <f t="shared" si="1"/>
        <v>37</v>
      </c>
      <c r="B41" s="156" t="s">
        <v>65</v>
      </c>
      <c r="C41" s="156" t="s">
        <v>161</v>
      </c>
      <c r="D41" s="156">
        <v>17.922000000000001</v>
      </c>
      <c r="E41" s="295"/>
      <c r="F41" s="156">
        <f t="shared" si="3"/>
        <v>17.922000000000001</v>
      </c>
      <c r="G41" s="156"/>
      <c r="H41" s="297"/>
      <c r="I41" s="156">
        <f t="shared" si="2"/>
        <v>37</v>
      </c>
      <c r="J41" s="156" t="s">
        <v>200</v>
      </c>
      <c r="K41" s="156" t="s">
        <v>109</v>
      </c>
      <c r="L41" s="156">
        <v>17.52</v>
      </c>
      <c r="M41" s="181"/>
      <c r="N41" s="156">
        <f>L41+M41</f>
        <v>17.52</v>
      </c>
      <c r="O41" s="182"/>
    </row>
    <row r="42" spans="1:15" ht="24" customHeight="1">
      <c r="A42" s="156">
        <f t="shared" si="1"/>
        <v>38</v>
      </c>
      <c r="B42" s="156" t="s">
        <v>61</v>
      </c>
      <c r="C42" s="156" t="s">
        <v>161</v>
      </c>
      <c r="D42" s="156">
        <v>18.097000000000001</v>
      </c>
      <c r="E42" s="156"/>
      <c r="F42" s="156">
        <f t="shared" si="3"/>
        <v>18.097000000000001</v>
      </c>
      <c r="G42" s="156"/>
      <c r="H42" s="297"/>
      <c r="I42" s="156">
        <f t="shared" si="2"/>
        <v>38</v>
      </c>
      <c r="J42" s="156" t="s">
        <v>172</v>
      </c>
      <c r="K42" s="156" t="s">
        <v>111</v>
      </c>
      <c r="L42" s="156">
        <v>17.559000000000001</v>
      </c>
      <c r="M42" s="156"/>
      <c r="N42" s="156">
        <f>L42+M42</f>
        <v>17.559000000000001</v>
      </c>
      <c r="O42" s="156"/>
    </row>
    <row r="43" spans="1:15" ht="24" customHeight="1">
      <c r="A43" s="156">
        <f t="shared" si="1"/>
        <v>39</v>
      </c>
      <c r="B43" s="156" t="s">
        <v>107</v>
      </c>
      <c r="C43" s="156" t="s">
        <v>161</v>
      </c>
      <c r="D43" s="156">
        <v>18.123999999999999</v>
      </c>
      <c r="E43" s="295"/>
      <c r="F43" s="156">
        <f t="shared" si="3"/>
        <v>18.123999999999999</v>
      </c>
      <c r="G43" s="156"/>
      <c r="H43" s="297"/>
      <c r="I43" s="156">
        <f t="shared" si="2"/>
        <v>39</v>
      </c>
      <c r="J43" s="156" t="s">
        <v>149</v>
      </c>
      <c r="K43" s="156" t="s">
        <v>109</v>
      </c>
      <c r="L43" s="156">
        <v>17.611999999999998</v>
      </c>
      <c r="M43" s="181"/>
      <c r="N43" s="156">
        <f>L43+M43</f>
        <v>17.611999999999998</v>
      </c>
      <c r="O43" s="156"/>
    </row>
    <row r="44" spans="1:15" ht="24" customHeight="1">
      <c r="A44" s="156">
        <f t="shared" si="1"/>
        <v>40</v>
      </c>
      <c r="B44" s="156" t="s">
        <v>209</v>
      </c>
      <c r="C44" s="156" t="s">
        <v>161</v>
      </c>
      <c r="D44" s="156">
        <v>18.125</v>
      </c>
      <c r="E44" s="182"/>
      <c r="F44" s="156">
        <f t="shared" si="3"/>
        <v>18.125</v>
      </c>
      <c r="G44" s="156"/>
      <c r="H44" s="297"/>
      <c r="I44" s="156">
        <f t="shared" si="2"/>
        <v>40</v>
      </c>
      <c r="J44" s="156" t="s">
        <v>62</v>
      </c>
      <c r="K44" s="156"/>
      <c r="L44" s="156">
        <v>17.634</v>
      </c>
      <c r="M44" s="181"/>
      <c r="N44" s="156">
        <f>L44+M44</f>
        <v>17.634</v>
      </c>
      <c r="O44" s="156"/>
    </row>
    <row r="45" spans="1:15" ht="24" customHeight="1">
      <c r="A45" s="156">
        <f t="shared" si="1"/>
        <v>41</v>
      </c>
      <c r="B45" s="181" t="s">
        <v>133</v>
      </c>
      <c r="C45" s="156" t="s">
        <v>134</v>
      </c>
      <c r="D45" s="156">
        <v>18.140999999999998</v>
      </c>
      <c r="E45" s="156"/>
      <c r="F45" s="156">
        <f t="shared" si="3"/>
        <v>18.140999999999998</v>
      </c>
      <c r="G45" s="156"/>
      <c r="H45" s="297"/>
      <c r="I45" s="156">
        <f t="shared" si="2"/>
        <v>41</v>
      </c>
      <c r="J45" s="156" t="s">
        <v>177</v>
      </c>
      <c r="K45" s="156" t="s">
        <v>109</v>
      </c>
      <c r="L45" s="156">
        <v>17.718</v>
      </c>
      <c r="M45" s="156"/>
      <c r="N45" s="156">
        <f>L45+M45</f>
        <v>17.718</v>
      </c>
      <c r="O45" s="156"/>
    </row>
    <row r="46" spans="1:15" ht="24" customHeight="1">
      <c r="A46" s="156">
        <f t="shared" si="1"/>
        <v>42</v>
      </c>
      <c r="B46" s="156" t="s">
        <v>212</v>
      </c>
      <c r="C46" s="156" t="s">
        <v>109</v>
      </c>
      <c r="D46" s="156">
        <v>18.207000000000001</v>
      </c>
      <c r="E46" s="182"/>
      <c r="F46" s="182">
        <f t="shared" si="3"/>
        <v>18.207000000000001</v>
      </c>
      <c r="G46" s="182"/>
      <c r="H46" s="297"/>
      <c r="I46" s="156">
        <f t="shared" si="2"/>
        <v>42</v>
      </c>
      <c r="J46" s="156" t="s">
        <v>67</v>
      </c>
      <c r="K46" s="156" t="s">
        <v>109</v>
      </c>
      <c r="L46" s="156">
        <v>17.754000000000001</v>
      </c>
      <c r="M46" s="181"/>
      <c r="N46" s="156">
        <f>L46+M46</f>
        <v>17.754000000000001</v>
      </c>
      <c r="O46" s="181"/>
    </row>
    <row r="47" spans="1:15" ht="24" customHeight="1">
      <c r="A47" s="156">
        <f t="shared" si="1"/>
        <v>43</v>
      </c>
      <c r="B47" s="156" t="s">
        <v>168</v>
      </c>
      <c r="C47" s="156" t="s">
        <v>109</v>
      </c>
      <c r="D47" s="156">
        <v>18.315999999999999</v>
      </c>
      <c r="E47" s="156"/>
      <c r="F47" s="156">
        <f t="shared" si="3"/>
        <v>18.315999999999999</v>
      </c>
      <c r="G47" s="156"/>
      <c r="H47" s="297"/>
      <c r="I47" s="156">
        <f t="shared" si="2"/>
        <v>43</v>
      </c>
      <c r="J47" s="156" t="s">
        <v>189</v>
      </c>
      <c r="K47" s="156" t="s">
        <v>109</v>
      </c>
      <c r="L47" s="156">
        <v>17.809999999999999</v>
      </c>
      <c r="M47" s="156"/>
      <c r="N47" s="156">
        <f>L47+M47</f>
        <v>17.809999999999999</v>
      </c>
      <c r="O47" s="181"/>
    </row>
    <row r="48" spans="1:15" ht="24" customHeight="1">
      <c r="A48" s="156">
        <f t="shared" si="1"/>
        <v>44</v>
      </c>
      <c r="B48" s="156" t="s">
        <v>171</v>
      </c>
      <c r="C48" s="156" t="s">
        <v>206</v>
      </c>
      <c r="D48" s="156">
        <v>18.391999999999999</v>
      </c>
      <c r="E48" s="156"/>
      <c r="F48" s="156">
        <f t="shared" si="3"/>
        <v>18.391999999999999</v>
      </c>
      <c r="G48" s="156"/>
      <c r="H48" s="297"/>
      <c r="I48" s="156">
        <f t="shared" si="2"/>
        <v>44</v>
      </c>
      <c r="J48" s="156" t="s">
        <v>168</v>
      </c>
      <c r="K48" s="156" t="s">
        <v>109</v>
      </c>
      <c r="L48" s="156">
        <v>17.975000000000001</v>
      </c>
      <c r="M48" s="181"/>
      <c r="N48" s="156">
        <f>L48+M48</f>
        <v>17.975000000000001</v>
      </c>
      <c r="O48" s="181"/>
    </row>
    <row r="49" spans="1:15" ht="24" customHeight="1">
      <c r="A49" s="156">
        <f t="shared" si="1"/>
        <v>45</v>
      </c>
      <c r="B49" s="156" t="s">
        <v>176</v>
      </c>
      <c r="C49" s="156" t="s">
        <v>109</v>
      </c>
      <c r="D49" s="156">
        <v>18.431999999999999</v>
      </c>
      <c r="E49" s="156"/>
      <c r="F49" s="156">
        <f t="shared" si="3"/>
        <v>18.431999999999999</v>
      </c>
      <c r="G49" s="156"/>
      <c r="H49" s="298"/>
      <c r="I49" s="156">
        <f t="shared" si="2"/>
        <v>45</v>
      </c>
      <c r="J49" s="156" t="s">
        <v>212</v>
      </c>
      <c r="K49" s="156" t="s">
        <v>109</v>
      </c>
      <c r="L49" s="156">
        <v>17.988</v>
      </c>
      <c r="M49" s="156"/>
      <c r="N49" s="156">
        <f>L49+M49</f>
        <v>17.988</v>
      </c>
      <c r="O49" s="181"/>
    </row>
    <row r="50" spans="1:15" ht="24" customHeight="1">
      <c r="A50" s="156">
        <f t="shared" si="1"/>
        <v>46</v>
      </c>
      <c r="B50" s="156" t="s">
        <v>62</v>
      </c>
      <c r="C50" s="156"/>
      <c r="D50" s="156">
        <v>18.837</v>
      </c>
      <c r="E50" s="289"/>
      <c r="F50" s="156">
        <f t="shared" si="3"/>
        <v>18.837</v>
      </c>
      <c r="G50" s="156"/>
      <c r="H50" s="297"/>
      <c r="I50" s="156">
        <f t="shared" si="2"/>
        <v>46</v>
      </c>
      <c r="J50" s="156" t="s">
        <v>148</v>
      </c>
      <c r="K50" s="156" t="s">
        <v>206</v>
      </c>
      <c r="L50" s="156">
        <v>18.065999999999999</v>
      </c>
      <c r="M50" s="156"/>
      <c r="N50" s="156">
        <f>L50+M50</f>
        <v>18.065999999999999</v>
      </c>
      <c r="O50" s="181"/>
    </row>
    <row r="51" spans="1:15" ht="24" customHeight="1">
      <c r="A51" s="156">
        <f t="shared" si="1"/>
        <v>47</v>
      </c>
      <c r="B51" s="156" t="s">
        <v>276</v>
      </c>
      <c r="C51" s="156" t="s">
        <v>101</v>
      </c>
      <c r="D51" s="156">
        <v>18.934999999999999</v>
      </c>
      <c r="E51" s="156"/>
      <c r="F51" s="156">
        <f t="shared" si="3"/>
        <v>18.934999999999999</v>
      </c>
      <c r="G51" s="156"/>
      <c r="H51" s="297"/>
      <c r="I51" s="156">
        <f t="shared" si="2"/>
        <v>47</v>
      </c>
      <c r="J51" s="156" t="s">
        <v>115</v>
      </c>
      <c r="K51" s="156" t="s">
        <v>109</v>
      </c>
      <c r="L51" s="156">
        <v>18.635000000000002</v>
      </c>
      <c r="M51" s="156"/>
      <c r="N51" s="156">
        <f>L51+M51</f>
        <v>18.635000000000002</v>
      </c>
      <c r="O51" s="181"/>
    </row>
    <row r="52" spans="1:15" ht="24" customHeight="1">
      <c r="A52" s="156">
        <f t="shared" si="1"/>
        <v>48</v>
      </c>
      <c r="B52" s="156" t="s">
        <v>102</v>
      </c>
      <c r="C52" s="156" t="s">
        <v>161</v>
      </c>
      <c r="D52" s="156">
        <v>18.948</v>
      </c>
      <c r="E52" s="156"/>
      <c r="F52" s="156">
        <f t="shared" si="3"/>
        <v>18.948</v>
      </c>
      <c r="G52" s="156"/>
      <c r="H52" s="297"/>
      <c r="I52" s="156">
        <f t="shared" si="2"/>
        <v>48</v>
      </c>
      <c r="J52" s="156" t="s">
        <v>107</v>
      </c>
      <c r="K52" s="156" t="s">
        <v>161</v>
      </c>
      <c r="L52" s="156">
        <v>19.274000000000001</v>
      </c>
      <c r="M52" s="156"/>
      <c r="N52" s="156">
        <f>L52+M52</f>
        <v>19.274000000000001</v>
      </c>
      <c r="O52" s="181"/>
    </row>
    <row r="53" spans="1:15" ht="24" customHeight="1">
      <c r="A53" s="156">
        <f t="shared" si="1"/>
        <v>49</v>
      </c>
      <c r="B53" s="156" t="s">
        <v>175</v>
      </c>
      <c r="C53" s="156" t="s">
        <v>109</v>
      </c>
      <c r="D53" s="156">
        <v>19.866</v>
      </c>
      <c r="E53" s="182"/>
      <c r="F53" s="156">
        <f t="shared" si="3"/>
        <v>19.866</v>
      </c>
      <c r="G53" s="156"/>
      <c r="H53" s="297"/>
      <c r="I53" s="156">
        <f t="shared" si="2"/>
        <v>49</v>
      </c>
      <c r="J53" s="156" t="s">
        <v>102</v>
      </c>
      <c r="K53" s="156" t="s">
        <v>161</v>
      </c>
      <c r="L53" s="156">
        <v>20.173999999999999</v>
      </c>
      <c r="M53" s="156"/>
      <c r="N53" s="156">
        <f>L53+M53</f>
        <v>20.173999999999999</v>
      </c>
      <c r="O53" s="181"/>
    </row>
    <row r="54" spans="1:15" ht="24" customHeight="1">
      <c r="A54" s="156">
        <f t="shared" si="1"/>
        <v>50</v>
      </c>
      <c r="B54" s="156" t="s">
        <v>173</v>
      </c>
      <c r="C54" s="156" t="s">
        <v>161</v>
      </c>
      <c r="D54" s="156">
        <v>19.954999999999998</v>
      </c>
      <c r="E54" s="156"/>
      <c r="F54" s="156">
        <f t="shared" si="3"/>
        <v>19.954999999999998</v>
      </c>
      <c r="G54" s="156"/>
      <c r="H54" s="297"/>
      <c r="I54" s="156">
        <f t="shared" si="2"/>
        <v>50</v>
      </c>
      <c r="J54" s="156" t="s">
        <v>153</v>
      </c>
      <c r="K54" s="156" t="s">
        <v>109</v>
      </c>
      <c r="L54" s="156">
        <v>20.2</v>
      </c>
      <c r="M54" s="156"/>
      <c r="N54" s="156">
        <f>L54+M54</f>
        <v>20.2</v>
      </c>
      <c r="O54" s="181"/>
    </row>
    <row r="55" spans="1:15" ht="24" customHeight="1">
      <c r="A55" s="156">
        <f t="shared" si="1"/>
        <v>51</v>
      </c>
      <c r="B55" s="156" t="s">
        <v>115</v>
      </c>
      <c r="C55" s="156" t="s">
        <v>109</v>
      </c>
      <c r="D55" s="156">
        <v>21.11</v>
      </c>
      <c r="E55" s="156"/>
      <c r="F55" s="156">
        <f t="shared" si="3"/>
        <v>21.11</v>
      </c>
      <c r="G55" s="156"/>
      <c r="H55" s="297"/>
      <c r="I55" s="156">
        <f t="shared" si="2"/>
        <v>51</v>
      </c>
      <c r="J55" s="156" t="s">
        <v>55</v>
      </c>
      <c r="K55" s="156" t="s">
        <v>54</v>
      </c>
      <c r="L55" s="156">
        <v>16.288</v>
      </c>
      <c r="M55" s="181">
        <v>5</v>
      </c>
      <c r="N55" s="156">
        <f>L55+M55</f>
        <v>21.288</v>
      </c>
      <c r="O55" s="181"/>
    </row>
    <row r="56" spans="1:15" ht="24" customHeight="1">
      <c r="A56" s="156">
        <f t="shared" si="1"/>
        <v>52</v>
      </c>
      <c r="B56" s="156" t="s">
        <v>283</v>
      </c>
      <c r="C56" s="156" t="s">
        <v>206</v>
      </c>
      <c r="D56" s="156">
        <v>16.398</v>
      </c>
      <c r="E56" s="156">
        <v>5</v>
      </c>
      <c r="F56" s="156">
        <f t="shared" si="3"/>
        <v>21.398</v>
      </c>
      <c r="G56" s="156"/>
      <c r="H56" s="298"/>
      <c r="I56" s="156">
        <f t="shared" si="2"/>
        <v>52</v>
      </c>
      <c r="J56" s="156" t="s">
        <v>151</v>
      </c>
      <c r="K56" s="156" t="s">
        <v>109</v>
      </c>
      <c r="L56" s="156">
        <v>16.523</v>
      </c>
      <c r="M56" s="181">
        <v>5</v>
      </c>
      <c r="N56" s="156">
        <f>L56+M56</f>
        <v>21.523</v>
      </c>
      <c r="O56" s="181"/>
    </row>
    <row r="57" spans="1:15" ht="24" customHeight="1">
      <c r="A57" s="156">
        <f t="shared" si="1"/>
        <v>53</v>
      </c>
      <c r="B57" s="156" t="s">
        <v>48</v>
      </c>
      <c r="C57" s="156" t="s">
        <v>49</v>
      </c>
      <c r="D57" s="156">
        <v>16.689</v>
      </c>
      <c r="E57" s="156">
        <v>5</v>
      </c>
      <c r="F57" s="156">
        <f t="shared" si="3"/>
        <v>21.689</v>
      </c>
      <c r="G57" s="156"/>
      <c r="H57" s="298"/>
      <c r="I57" s="156">
        <f t="shared" si="2"/>
        <v>53</v>
      </c>
      <c r="J57" s="156" t="s">
        <v>203</v>
      </c>
      <c r="K57" s="156" t="s">
        <v>204</v>
      </c>
      <c r="L57" s="156">
        <v>16.835000000000001</v>
      </c>
      <c r="M57" s="156">
        <v>5</v>
      </c>
      <c r="N57" s="156">
        <f>L57+M57</f>
        <v>21.835000000000001</v>
      </c>
      <c r="O57" s="181"/>
    </row>
    <row r="58" spans="1:15" ht="24" customHeight="1">
      <c r="A58" s="156">
        <f t="shared" si="1"/>
        <v>54</v>
      </c>
      <c r="B58" s="156" t="s">
        <v>46</v>
      </c>
      <c r="C58" s="156" t="s">
        <v>129</v>
      </c>
      <c r="D58" s="156">
        <v>16.731999999999999</v>
      </c>
      <c r="E58" s="156">
        <v>5</v>
      </c>
      <c r="F58" s="156">
        <f t="shared" si="3"/>
        <v>21.731999999999999</v>
      </c>
      <c r="G58" s="156"/>
      <c r="H58" s="298"/>
      <c r="I58" s="156">
        <f t="shared" si="2"/>
        <v>54</v>
      </c>
      <c r="J58" s="156" t="s">
        <v>108</v>
      </c>
      <c r="K58" s="156" t="s">
        <v>206</v>
      </c>
      <c r="L58" s="156">
        <v>16.872</v>
      </c>
      <c r="M58" s="181">
        <v>5</v>
      </c>
      <c r="N58" s="156">
        <f>L58+M58</f>
        <v>21.872</v>
      </c>
      <c r="O58" s="181"/>
    </row>
    <row r="59" spans="1:15" ht="24" customHeight="1">
      <c r="A59" s="156">
        <f t="shared" si="1"/>
        <v>55</v>
      </c>
      <c r="B59" s="156" t="s">
        <v>64</v>
      </c>
      <c r="C59" s="156" t="s">
        <v>47</v>
      </c>
      <c r="D59" s="156">
        <v>17.018999999999998</v>
      </c>
      <c r="E59" s="156">
        <v>5</v>
      </c>
      <c r="F59" s="156">
        <f t="shared" si="3"/>
        <v>22.018999999999998</v>
      </c>
      <c r="G59" s="156"/>
      <c r="H59" s="299"/>
      <c r="I59" s="156">
        <f t="shared" si="2"/>
        <v>55</v>
      </c>
      <c r="J59" s="156" t="s">
        <v>175</v>
      </c>
      <c r="K59" s="156" t="s">
        <v>109</v>
      </c>
      <c r="L59" s="156">
        <v>22.196999999999999</v>
      </c>
      <c r="M59" s="156"/>
      <c r="N59" s="156">
        <f>L59+M59</f>
        <v>22.196999999999999</v>
      </c>
      <c r="O59" s="181"/>
    </row>
    <row r="60" spans="1:15" ht="24" customHeight="1">
      <c r="A60" s="156">
        <f t="shared" si="1"/>
        <v>56</v>
      </c>
      <c r="B60" s="156" t="s">
        <v>170</v>
      </c>
      <c r="C60" s="156" t="s">
        <v>206</v>
      </c>
      <c r="D60" s="156">
        <v>17.238</v>
      </c>
      <c r="E60" s="156">
        <v>5</v>
      </c>
      <c r="F60" s="156">
        <f t="shared" si="3"/>
        <v>22.238</v>
      </c>
      <c r="G60" s="156"/>
      <c r="H60" s="299"/>
      <c r="I60" s="156">
        <f t="shared" si="2"/>
        <v>56</v>
      </c>
      <c r="J60" s="156" t="s">
        <v>164</v>
      </c>
      <c r="K60" s="156" t="s">
        <v>109</v>
      </c>
      <c r="L60" s="156">
        <v>17.21</v>
      </c>
      <c r="M60" s="156">
        <v>5</v>
      </c>
      <c r="N60" s="156">
        <f>L60+M60</f>
        <v>22.21</v>
      </c>
      <c r="O60" s="181"/>
    </row>
    <row r="61" spans="1:15" ht="24" customHeight="1">
      <c r="A61" s="156">
        <f t="shared" si="1"/>
        <v>57</v>
      </c>
      <c r="B61" s="156" t="s">
        <v>210</v>
      </c>
      <c r="C61" s="156" t="s">
        <v>161</v>
      </c>
      <c r="D61" s="156">
        <v>17.305</v>
      </c>
      <c r="E61" s="289">
        <v>5</v>
      </c>
      <c r="F61" s="156">
        <f t="shared" si="3"/>
        <v>22.305</v>
      </c>
      <c r="G61" s="156"/>
      <c r="H61" s="299"/>
      <c r="I61" s="156">
        <f t="shared" si="2"/>
        <v>57</v>
      </c>
      <c r="J61" s="156" t="s">
        <v>104</v>
      </c>
      <c r="K61" s="156" t="s">
        <v>161</v>
      </c>
      <c r="L61" s="156">
        <v>17.597000000000001</v>
      </c>
      <c r="M61" s="181">
        <v>5</v>
      </c>
      <c r="N61" s="156">
        <f>L61+M61</f>
        <v>22.597000000000001</v>
      </c>
      <c r="O61" s="181"/>
    </row>
    <row r="62" spans="1:15" ht="24" customHeight="1">
      <c r="A62" s="156">
        <f t="shared" si="1"/>
        <v>58</v>
      </c>
      <c r="B62" s="156" t="s">
        <v>63</v>
      </c>
      <c r="C62" s="156" t="s">
        <v>129</v>
      </c>
      <c r="D62" s="156">
        <v>17.632999999999999</v>
      </c>
      <c r="E62" s="289">
        <v>5</v>
      </c>
      <c r="F62" s="156">
        <f t="shared" si="3"/>
        <v>22.632999999999999</v>
      </c>
      <c r="G62" s="156"/>
      <c r="H62" s="299"/>
      <c r="I62" s="156">
        <f t="shared" si="2"/>
        <v>58</v>
      </c>
      <c r="J62" s="156" t="s">
        <v>270</v>
      </c>
      <c r="K62" s="156" t="s">
        <v>109</v>
      </c>
      <c r="L62" s="156">
        <v>17.651</v>
      </c>
      <c r="M62" s="156">
        <v>5</v>
      </c>
      <c r="N62" s="156">
        <f>L62+M62</f>
        <v>22.651</v>
      </c>
      <c r="O62" s="181"/>
    </row>
    <row r="63" spans="1:15" ht="24" customHeight="1">
      <c r="A63" s="156">
        <f t="shared" si="1"/>
        <v>59</v>
      </c>
      <c r="B63" s="156" t="s">
        <v>259</v>
      </c>
      <c r="C63" s="156" t="s">
        <v>109</v>
      </c>
      <c r="D63" s="156">
        <v>17.672000000000001</v>
      </c>
      <c r="E63" s="289">
        <v>5</v>
      </c>
      <c r="F63" s="156">
        <f t="shared" si="3"/>
        <v>22.672000000000001</v>
      </c>
      <c r="G63" s="156"/>
      <c r="H63" s="299"/>
      <c r="I63" s="156">
        <f t="shared" si="2"/>
        <v>59</v>
      </c>
      <c r="J63" s="156" t="s">
        <v>259</v>
      </c>
      <c r="K63" s="156" t="s">
        <v>109</v>
      </c>
      <c r="L63" s="156">
        <v>17.986000000000001</v>
      </c>
      <c r="M63" s="181">
        <v>5</v>
      </c>
      <c r="N63" s="156">
        <f>L63+M63</f>
        <v>22.986000000000001</v>
      </c>
      <c r="O63" s="181"/>
    </row>
    <row r="64" spans="1:15" ht="24" customHeight="1">
      <c r="A64" s="156">
        <f t="shared" si="1"/>
        <v>60</v>
      </c>
      <c r="B64" s="156" t="s">
        <v>164</v>
      </c>
      <c r="C64" s="156" t="s">
        <v>109</v>
      </c>
      <c r="D64" s="156">
        <v>17.675999999999998</v>
      </c>
      <c r="E64" s="182">
        <v>5</v>
      </c>
      <c r="F64" s="156">
        <f t="shared" si="3"/>
        <v>22.675999999999998</v>
      </c>
      <c r="G64" s="156"/>
      <c r="H64" s="299"/>
      <c r="I64" s="156">
        <f t="shared" si="2"/>
        <v>60</v>
      </c>
      <c r="J64" s="156" t="s">
        <v>66</v>
      </c>
      <c r="K64" s="156" t="s">
        <v>109</v>
      </c>
      <c r="L64" s="156">
        <v>18.716999999999999</v>
      </c>
      <c r="M64" s="156">
        <v>5</v>
      </c>
      <c r="N64" s="156">
        <f>L64+M64</f>
        <v>23.716999999999999</v>
      </c>
      <c r="O64" s="181"/>
    </row>
    <row r="65" spans="1:15" ht="24" customHeight="1">
      <c r="A65" s="156">
        <f t="shared" si="1"/>
        <v>61</v>
      </c>
      <c r="B65" s="156" t="s">
        <v>153</v>
      </c>
      <c r="C65" s="156" t="s">
        <v>109</v>
      </c>
      <c r="D65" s="156">
        <v>17.681999999999999</v>
      </c>
      <c r="E65" s="156">
        <v>5</v>
      </c>
      <c r="F65" s="156">
        <f t="shared" si="3"/>
        <v>22.681999999999999</v>
      </c>
      <c r="G65" s="156"/>
      <c r="H65" s="299"/>
      <c r="I65" s="156">
        <f t="shared" si="2"/>
        <v>61</v>
      </c>
      <c r="J65" s="156" t="s">
        <v>176</v>
      </c>
      <c r="K65" s="156" t="s">
        <v>109</v>
      </c>
      <c r="L65" s="156">
        <v>18.791</v>
      </c>
      <c r="M65" s="181">
        <v>5</v>
      </c>
      <c r="N65" s="156">
        <f>L65+M65</f>
        <v>23.791</v>
      </c>
      <c r="O65" s="181"/>
    </row>
    <row r="66" spans="1:15" ht="24" customHeight="1">
      <c r="A66" s="156">
        <f t="shared" si="1"/>
        <v>62</v>
      </c>
      <c r="B66" s="156" t="s">
        <v>114</v>
      </c>
      <c r="C66" s="156" t="s">
        <v>100</v>
      </c>
      <c r="D66" s="156">
        <v>26.763999999999999</v>
      </c>
      <c r="E66" s="156"/>
      <c r="F66" s="156">
        <f t="shared" si="3"/>
        <v>26.763999999999999</v>
      </c>
      <c r="G66" s="156"/>
      <c r="H66" s="299"/>
      <c r="I66" s="156">
        <f t="shared" si="2"/>
        <v>62</v>
      </c>
      <c r="J66" s="156" t="s">
        <v>285</v>
      </c>
      <c r="K66" s="156" t="s">
        <v>161</v>
      </c>
      <c r="L66" s="156">
        <v>17.547999999999998</v>
      </c>
      <c r="M66" s="156">
        <v>10</v>
      </c>
      <c r="N66" s="156">
        <f>L66+M66</f>
        <v>27.547999999999998</v>
      </c>
      <c r="O66" s="181"/>
    </row>
    <row r="67" spans="1:15" ht="24" customHeight="1">
      <c r="A67" s="156">
        <f t="shared" si="1"/>
        <v>63</v>
      </c>
      <c r="B67" s="156" t="s">
        <v>184</v>
      </c>
      <c r="C67" s="156" t="s">
        <v>206</v>
      </c>
      <c r="D67" s="156" t="s">
        <v>7</v>
      </c>
      <c r="E67" s="295"/>
      <c r="F67" s="156" t="s">
        <v>7</v>
      </c>
      <c r="G67" s="156"/>
      <c r="H67" s="299"/>
      <c r="I67" s="156">
        <f t="shared" si="2"/>
        <v>63</v>
      </c>
      <c r="J67" s="156" t="s">
        <v>173</v>
      </c>
      <c r="K67" s="156" t="s">
        <v>161</v>
      </c>
      <c r="L67" s="156">
        <v>27.725999999999999</v>
      </c>
      <c r="M67" s="156"/>
      <c r="N67" s="156">
        <f>L67+M67</f>
        <v>27.725999999999999</v>
      </c>
      <c r="O67" s="181"/>
    </row>
    <row r="68" spans="1:15" ht="24" customHeight="1">
      <c r="A68" s="156">
        <f t="shared" si="1"/>
        <v>64</v>
      </c>
      <c r="B68" s="156" t="s">
        <v>263</v>
      </c>
      <c r="C68" s="156" t="s">
        <v>161</v>
      </c>
      <c r="D68" s="156" t="s">
        <v>7</v>
      </c>
      <c r="E68" s="156"/>
      <c r="F68" s="156" t="s">
        <v>19</v>
      </c>
      <c r="G68" s="156"/>
      <c r="H68" s="299"/>
      <c r="I68" s="156">
        <f t="shared" si="2"/>
        <v>64</v>
      </c>
      <c r="J68" s="156" t="s">
        <v>197</v>
      </c>
      <c r="K68" s="156" t="s">
        <v>109</v>
      </c>
      <c r="L68" s="156" t="s">
        <v>76</v>
      </c>
      <c r="M68" s="156"/>
      <c r="N68" s="156" t="s">
        <v>77</v>
      </c>
      <c r="O68" s="181"/>
    </row>
    <row r="69" spans="1:15" ht="24" customHeight="1">
      <c r="A69" s="156">
        <f t="shared" si="1"/>
        <v>65</v>
      </c>
      <c r="B69" s="156" t="s">
        <v>126</v>
      </c>
      <c r="C69" s="156" t="s">
        <v>211</v>
      </c>
      <c r="D69" s="156" t="s">
        <v>7</v>
      </c>
      <c r="E69" s="182"/>
      <c r="F69" s="156" t="s">
        <v>7</v>
      </c>
      <c r="G69" s="156"/>
      <c r="H69" s="299"/>
      <c r="I69" s="156">
        <f t="shared" si="2"/>
        <v>65</v>
      </c>
      <c r="J69" s="156" t="s">
        <v>209</v>
      </c>
      <c r="K69" s="156" t="s">
        <v>161</v>
      </c>
      <c r="L69" s="156" t="s">
        <v>76</v>
      </c>
      <c r="M69" s="181"/>
      <c r="N69" s="156" t="s">
        <v>76</v>
      </c>
      <c r="O69" s="181"/>
    </row>
    <row r="70" spans="1:15" ht="24" customHeight="1">
      <c r="A70" s="156">
        <f t="shared" si="1"/>
        <v>66</v>
      </c>
      <c r="B70" s="156" t="s">
        <v>260</v>
      </c>
      <c r="C70" s="156" t="s">
        <v>109</v>
      </c>
      <c r="D70" s="156" t="s">
        <v>25</v>
      </c>
      <c r="E70" s="182"/>
      <c r="F70" s="156" t="s">
        <v>25</v>
      </c>
      <c r="G70" s="156"/>
      <c r="H70" s="299"/>
      <c r="I70" s="156">
        <f t="shared" si="2"/>
        <v>66</v>
      </c>
      <c r="J70" s="156" t="s">
        <v>260</v>
      </c>
      <c r="K70" s="156" t="s">
        <v>109</v>
      </c>
      <c r="L70" s="156" t="s">
        <v>76</v>
      </c>
      <c r="M70" s="181"/>
      <c r="N70" s="156" t="s">
        <v>76</v>
      </c>
      <c r="O70" s="181"/>
    </row>
    <row r="71" spans="1:15" ht="24" customHeight="1">
      <c r="A71" s="156">
        <f t="shared" ref="A71" si="4">A70+1</f>
        <v>67</v>
      </c>
      <c r="B71" s="156" t="s">
        <v>197</v>
      </c>
      <c r="C71" s="156" t="s">
        <v>109</v>
      </c>
      <c r="D71" s="156" t="s">
        <v>25</v>
      </c>
      <c r="E71" s="156"/>
      <c r="F71" s="156" t="s">
        <v>25</v>
      </c>
      <c r="G71" s="156"/>
      <c r="H71" s="299"/>
      <c r="I71" s="156">
        <f t="shared" ref="I71" si="5">I70+1</f>
        <v>67</v>
      </c>
      <c r="J71" s="156" t="s">
        <v>207</v>
      </c>
      <c r="K71" s="156" t="s">
        <v>208</v>
      </c>
      <c r="L71" s="156" t="s">
        <v>76</v>
      </c>
      <c r="M71" s="181"/>
      <c r="N71" s="156" t="s">
        <v>85</v>
      </c>
      <c r="O71" s="181"/>
    </row>
    <row r="72" spans="1:15" ht="24" customHeight="1"/>
    <row r="73" spans="1:15" ht="24" customHeight="1">
      <c r="H73"/>
    </row>
    <row r="74" spans="1:15" ht="24" customHeight="1">
      <c r="H74"/>
    </row>
    <row r="75" spans="1:15" ht="24" customHeight="1">
      <c r="H75"/>
    </row>
    <row r="76" spans="1:15" ht="24" customHeight="1">
      <c r="H76"/>
    </row>
    <row r="77" spans="1:15" ht="24" customHeight="1">
      <c r="H77"/>
    </row>
    <row r="78" spans="1:15" ht="19" customHeight="1">
      <c r="H78"/>
    </row>
    <row r="79" spans="1:15" ht="23" customHeight="1">
      <c r="H79"/>
    </row>
    <row r="80" spans="1:15" ht="21" customHeight="1">
      <c r="H80"/>
    </row>
    <row r="81" spans="8:8" ht="24" customHeight="1">
      <c r="H81"/>
    </row>
    <row r="82" spans="8:8" ht="28" customHeight="1">
      <c r="H82"/>
    </row>
    <row r="83" spans="8:8" ht="21" customHeight="1">
      <c r="H83"/>
    </row>
    <row r="84" spans="8:8" ht="23" customHeight="1">
      <c r="H84"/>
    </row>
    <row r="85" spans="8:8" ht="23" customHeight="1">
      <c r="H85"/>
    </row>
    <row r="86" spans="8:8" ht="21" customHeight="1">
      <c r="H86"/>
    </row>
    <row r="87" spans="8:8" ht="21" customHeight="1">
      <c r="H87"/>
    </row>
    <row r="88" spans="8:8" ht="22" customHeight="1"/>
    <row r="89" spans="8:8" ht="23" customHeight="1"/>
    <row r="90" spans="8:8" ht="21" customHeight="1"/>
    <row r="91" spans="8:8" ht="18" customHeight="1"/>
    <row r="92" spans="8:8" ht="21" customHeight="1"/>
    <row r="93" spans="8:8" ht="20" customHeight="1"/>
    <row r="94" spans="8:8" ht="20" customHeight="1"/>
    <row r="95" spans="8:8" ht="18" customHeight="1"/>
    <row r="96" spans="8:8" ht="20" customHeight="1"/>
    <row r="97" ht="20" customHeight="1"/>
    <row r="98" ht="20" customHeight="1"/>
    <row r="99" ht="21" customHeight="1"/>
    <row r="100" ht="20" customHeight="1"/>
    <row r="101" ht="20" customHeight="1"/>
    <row r="102" ht="23" customHeight="1"/>
    <row r="103" ht="21" customHeight="1"/>
    <row r="104" ht="19" customHeight="1"/>
    <row r="105" ht="21" customHeight="1"/>
    <row r="106" ht="18" customHeight="1"/>
    <row r="107" ht="20" customHeight="1"/>
    <row r="108" ht="20" customHeight="1"/>
  </sheetData>
  <sheetCalcPr fullCalcOnLoad="1"/>
  <sortState ref="I5:M71">
    <sortCondition ref="M6:M71"/>
  </sortState>
  <mergeCells count="6">
    <mergeCell ref="A3:F3"/>
    <mergeCell ref="A2:C2"/>
    <mergeCell ref="I1:N1"/>
    <mergeCell ref="A1:F1"/>
    <mergeCell ref="I3:N3"/>
    <mergeCell ref="I2:J2"/>
  </mergeCells>
  <phoneticPr fontId="1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2"/>
  <sheetViews>
    <sheetView topLeftCell="A2" workbookViewId="0">
      <selection activeCell="H12" sqref="H12"/>
    </sheetView>
  </sheetViews>
  <sheetFormatPr baseColWidth="10" defaultColWidth="8.83203125" defaultRowHeight="14"/>
  <cols>
    <col min="1" max="1" width="12.5" bestFit="1" customWidth="1"/>
    <col min="2" max="2" width="19.5" bestFit="1" customWidth="1"/>
    <col min="4" max="4" width="9" bestFit="1" customWidth="1"/>
    <col min="5" max="5" width="6" bestFit="1" customWidth="1"/>
    <col min="6" max="6" width="7.33203125" bestFit="1" customWidth="1"/>
    <col min="7" max="7" width="5.5" bestFit="1" customWidth="1"/>
    <col min="8" max="8" width="6.83203125" customWidth="1"/>
    <col min="10" max="10" width="10.5" bestFit="1" customWidth="1"/>
    <col min="11" max="11" width="19.5" bestFit="1" customWidth="1"/>
    <col min="12" max="13" width="9" customWidth="1"/>
    <col min="14" max="14" width="5.5" bestFit="1" customWidth="1"/>
    <col min="15" max="15" width="7.33203125" bestFit="1" customWidth="1"/>
    <col min="16" max="16" width="6" bestFit="1" customWidth="1"/>
  </cols>
  <sheetData>
    <row r="1" spans="1:17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15">
      <c r="A2" s="225" t="s">
        <v>112</v>
      </c>
      <c r="B2" s="225"/>
      <c r="C2" s="225"/>
      <c r="D2" s="225"/>
      <c r="E2" s="225"/>
      <c r="F2" s="225"/>
      <c r="G2" s="225"/>
      <c r="H2" s="225"/>
      <c r="I2" s="225"/>
      <c r="J2" s="225" t="s">
        <v>112</v>
      </c>
      <c r="K2" s="225"/>
      <c r="L2" s="225"/>
      <c r="M2" s="225"/>
      <c r="N2" s="225"/>
      <c r="O2" s="225"/>
      <c r="P2" s="225"/>
    </row>
    <row r="3" spans="1:17" ht="15">
      <c r="A3" s="226" t="s">
        <v>215</v>
      </c>
      <c r="B3" s="226"/>
      <c r="C3" s="226"/>
      <c r="D3" s="65" t="s">
        <v>119</v>
      </c>
      <c r="E3" s="76"/>
      <c r="F3" s="76"/>
      <c r="G3" s="80"/>
      <c r="H3" s="45"/>
      <c r="J3" s="226" t="s">
        <v>216</v>
      </c>
      <c r="K3" s="226"/>
      <c r="M3" s="65" t="s">
        <v>119</v>
      </c>
      <c r="N3" s="76"/>
      <c r="O3" s="76"/>
      <c r="P3" s="80"/>
    </row>
    <row r="4" spans="1:17" ht="1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77"/>
    </row>
    <row r="5" spans="1:17" ht="15">
      <c r="A5" s="62"/>
      <c r="B5" s="186">
        <v>0.41666666666666669</v>
      </c>
      <c r="C5" s="62"/>
      <c r="D5" s="62"/>
      <c r="E5" s="62"/>
      <c r="F5" s="62"/>
      <c r="G5" s="62"/>
      <c r="H5" s="202"/>
      <c r="I5" s="63"/>
      <c r="J5" s="62"/>
      <c r="K5" s="186">
        <v>0.41666666666666669</v>
      </c>
      <c r="L5" s="62"/>
      <c r="M5" s="62"/>
      <c r="N5" s="62"/>
      <c r="O5" s="62"/>
      <c r="P5" s="62"/>
    </row>
    <row r="6" spans="1:17">
      <c r="A6" s="66" t="s">
        <v>120</v>
      </c>
      <c r="B6" s="67" t="s">
        <v>121</v>
      </c>
      <c r="C6" s="67" t="s">
        <v>122</v>
      </c>
      <c r="D6" s="67" t="s">
        <v>123</v>
      </c>
      <c r="E6" s="64" t="s">
        <v>194</v>
      </c>
      <c r="F6" s="64" t="s">
        <v>195</v>
      </c>
      <c r="G6" s="69" t="s">
        <v>188</v>
      </c>
      <c r="H6" s="304" t="s">
        <v>0</v>
      </c>
      <c r="J6" s="68" t="s">
        <v>120</v>
      </c>
      <c r="K6" s="67" t="s">
        <v>121</v>
      </c>
      <c r="L6" s="67" t="s">
        <v>122</v>
      </c>
      <c r="M6" s="67" t="s">
        <v>123</v>
      </c>
      <c r="N6" s="64" t="s">
        <v>194</v>
      </c>
      <c r="O6" s="64" t="s">
        <v>195</v>
      </c>
      <c r="P6" s="145" t="s">
        <v>188</v>
      </c>
      <c r="Q6" s="304" t="s">
        <v>0</v>
      </c>
    </row>
    <row r="7" spans="1:17" s="99" customFormat="1" ht="24" customHeight="1">
      <c r="A7" s="150">
        <v>1</v>
      </c>
      <c r="B7" s="150" t="s">
        <v>199</v>
      </c>
      <c r="C7" s="150" t="s">
        <v>109</v>
      </c>
      <c r="D7" s="231"/>
      <c r="E7" s="309">
        <v>7.6</v>
      </c>
      <c r="F7" s="309"/>
      <c r="G7" s="310">
        <f>E7</f>
        <v>7.6</v>
      </c>
      <c r="H7" s="146">
        <v>100</v>
      </c>
      <c r="I7" s="75"/>
      <c r="J7" s="150">
        <v>1</v>
      </c>
      <c r="K7" s="150" t="s">
        <v>199</v>
      </c>
      <c r="L7" s="150" t="s">
        <v>109</v>
      </c>
      <c r="M7" s="231"/>
      <c r="N7" s="317">
        <v>7.5</v>
      </c>
      <c r="O7" s="318"/>
      <c r="P7" s="317">
        <f>N7</f>
        <v>7.5</v>
      </c>
      <c r="Q7" s="146">
        <v>100</v>
      </c>
    </row>
    <row r="8" spans="1:17" s="99" customFormat="1" ht="24" customHeight="1">
      <c r="A8" s="150">
        <f>A7+1</f>
        <v>2</v>
      </c>
      <c r="B8" s="150" t="s">
        <v>286</v>
      </c>
      <c r="C8" s="150" t="s">
        <v>202</v>
      </c>
      <c r="D8" s="231"/>
      <c r="E8" s="309">
        <v>8.9</v>
      </c>
      <c r="F8" s="309"/>
      <c r="G8" s="310">
        <f t="shared" ref="G8:G21" si="0">E8</f>
        <v>8.9</v>
      </c>
      <c r="H8" s="146">
        <v>90</v>
      </c>
      <c r="I8" s="75"/>
      <c r="J8" s="150">
        <f>J7+1</f>
        <v>2</v>
      </c>
      <c r="K8" s="150" t="s">
        <v>223</v>
      </c>
      <c r="L8" s="150" t="s">
        <v>131</v>
      </c>
      <c r="M8" s="231"/>
      <c r="N8" s="318">
        <v>7.6</v>
      </c>
      <c r="O8" s="318"/>
      <c r="P8" s="317">
        <f t="shared" ref="P8:P22" si="1">N8</f>
        <v>7.6</v>
      </c>
      <c r="Q8" s="146">
        <v>90</v>
      </c>
    </row>
    <row r="9" spans="1:17" s="99" customFormat="1" ht="24" customHeight="1">
      <c r="A9" s="150">
        <f t="shared" ref="A9:A21" si="2">A8+1</f>
        <v>3</v>
      </c>
      <c r="B9" s="150" t="s">
        <v>223</v>
      </c>
      <c r="C9" s="150" t="s">
        <v>131</v>
      </c>
      <c r="D9" s="231"/>
      <c r="E9" s="309">
        <v>9</v>
      </c>
      <c r="F9" s="309"/>
      <c r="G9" s="310">
        <f t="shared" si="0"/>
        <v>9</v>
      </c>
      <c r="H9" s="146">
        <v>80</v>
      </c>
      <c r="I9" s="75"/>
      <c r="J9" s="150">
        <f t="shared" ref="J9:J21" si="3">J8+1</f>
        <v>3</v>
      </c>
      <c r="K9" s="150" t="s">
        <v>279</v>
      </c>
      <c r="L9" s="150" t="s">
        <v>155</v>
      </c>
      <c r="M9" s="231"/>
      <c r="N9" s="319">
        <v>7.7</v>
      </c>
      <c r="O9" s="318"/>
      <c r="P9" s="317">
        <f t="shared" si="1"/>
        <v>7.7</v>
      </c>
      <c r="Q9" s="146">
        <v>80</v>
      </c>
    </row>
    <row r="10" spans="1:17" s="99" customFormat="1" ht="24" customHeight="1">
      <c r="A10" s="150" t="s">
        <v>5</v>
      </c>
      <c r="B10" s="150" t="s">
        <v>279</v>
      </c>
      <c r="C10" s="150" t="s">
        <v>155</v>
      </c>
      <c r="D10" s="231"/>
      <c r="E10" s="310">
        <v>9.3000000000000007</v>
      </c>
      <c r="F10" s="310"/>
      <c r="G10" s="310">
        <f t="shared" si="0"/>
        <v>9.3000000000000007</v>
      </c>
      <c r="H10" s="146">
        <v>65</v>
      </c>
      <c r="I10" s="75"/>
      <c r="J10" s="150">
        <f t="shared" si="3"/>
        <v>4</v>
      </c>
      <c r="K10" s="150" t="s">
        <v>224</v>
      </c>
      <c r="L10" s="150" t="s">
        <v>100</v>
      </c>
      <c r="M10" s="231"/>
      <c r="N10" s="317">
        <v>8</v>
      </c>
      <c r="O10" s="318"/>
      <c r="P10" s="317">
        <f t="shared" si="1"/>
        <v>8</v>
      </c>
      <c r="Q10" s="146">
        <v>70</v>
      </c>
    </row>
    <row r="11" spans="1:17" s="99" customFormat="1" ht="24" customHeight="1">
      <c r="A11" s="150" t="s">
        <v>5</v>
      </c>
      <c r="B11" s="150" t="s">
        <v>114</v>
      </c>
      <c r="C11" s="150" t="s">
        <v>100</v>
      </c>
      <c r="D11" s="231"/>
      <c r="E11" s="309">
        <v>9.3000000000000007</v>
      </c>
      <c r="F11" s="311"/>
      <c r="G11" s="310">
        <f t="shared" si="0"/>
        <v>9.3000000000000007</v>
      </c>
      <c r="H11" s="146">
        <v>65</v>
      </c>
      <c r="I11" s="75"/>
      <c r="J11" s="150">
        <f t="shared" si="3"/>
        <v>5</v>
      </c>
      <c r="K11" s="150" t="s">
        <v>63</v>
      </c>
      <c r="L11" s="150" t="s">
        <v>129</v>
      </c>
      <c r="M11" s="231"/>
      <c r="N11" s="318">
        <v>9.1</v>
      </c>
      <c r="O11" s="318"/>
      <c r="P11" s="317">
        <f t="shared" si="1"/>
        <v>9.1</v>
      </c>
      <c r="Q11" s="146">
        <v>60</v>
      </c>
    </row>
    <row r="12" spans="1:17" s="99" customFormat="1" ht="24" customHeight="1">
      <c r="A12" s="150">
        <v>6</v>
      </c>
      <c r="B12" s="150" t="s">
        <v>108</v>
      </c>
      <c r="C12" s="150" t="s">
        <v>206</v>
      </c>
      <c r="D12" s="231"/>
      <c r="E12" s="310">
        <v>9.6</v>
      </c>
      <c r="F12" s="312"/>
      <c r="G12" s="310">
        <f t="shared" si="0"/>
        <v>9.6</v>
      </c>
      <c r="H12" s="146">
        <v>50</v>
      </c>
      <c r="I12" s="75"/>
      <c r="J12" s="150" t="s">
        <v>6</v>
      </c>
      <c r="K12" s="150" t="s">
        <v>50</v>
      </c>
      <c r="L12" s="150" t="s">
        <v>51</v>
      </c>
      <c r="M12" s="231"/>
      <c r="N12" s="319">
        <v>9.3000000000000007</v>
      </c>
      <c r="O12" s="318"/>
      <c r="P12" s="317">
        <f t="shared" si="1"/>
        <v>9.3000000000000007</v>
      </c>
      <c r="Q12" s="146">
        <v>50</v>
      </c>
    </row>
    <row r="13" spans="1:17" s="99" customFormat="1" ht="24" customHeight="1">
      <c r="A13" s="150">
        <f t="shared" si="2"/>
        <v>7</v>
      </c>
      <c r="B13" s="150" t="s">
        <v>63</v>
      </c>
      <c r="C13" s="150" t="s">
        <v>129</v>
      </c>
      <c r="D13" s="231"/>
      <c r="E13" s="309">
        <v>9.1</v>
      </c>
      <c r="F13" s="311"/>
      <c r="G13" s="310">
        <f t="shared" si="0"/>
        <v>9.1</v>
      </c>
      <c r="H13" s="146">
        <v>40</v>
      </c>
      <c r="J13" s="150" t="s">
        <v>6</v>
      </c>
      <c r="K13" s="150" t="s">
        <v>114</v>
      </c>
      <c r="L13" s="150" t="s">
        <v>100</v>
      </c>
      <c r="M13" s="231"/>
      <c r="N13" s="317">
        <v>9.3000000000000007</v>
      </c>
      <c r="O13" s="318"/>
      <c r="P13" s="317">
        <f t="shared" si="1"/>
        <v>9.3000000000000007</v>
      </c>
      <c r="Q13" s="146">
        <v>45</v>
      </c>
    </row>
    <row r="14" spans="1:17" s="99" customFormat="1" ht="24" customHeight="1">
      <c r="A14" s="150">
        <f t="shared" si="2"/>
        <v>8</v>
      </c>
      <c r="B14" s="150" t="s">
        <v>224</v>
      </c>
      <c r="C14" s="150" t="s">
        <v>100</v>
      </c>
      <c r="D14" s="231"/>
      <c r="E14" s="310">
        <v>10</v>
      </c>
      <c r="F14" s="310"/>
      <c r="G14" s="310">
        <f t="shared" si="0"/>
        <v>10</v>
      </c>
      <c r="H14" s="146">
        <v>30</v>
      </c>
      <c r="I14" s="128"/>
      <c r="J14" s="150">
        <v>8</v>
      </c>
      <c r="K14" s="150" t="s">
        <v>286</v>
      </c>
      <c r="L14" s="150" t="s">
        <v>202</v>
      </c>
      <c r="M14" s="231"/>
      <c r="N14" s="320">
        <v>9.6</v>
      </c>
      <c r="O14" s="318"/>
      <c r="P14" s="317">
        <f t="shared" si="1"/>
        <v>9.6</v>
      </c>
      <c r="Q14" s="146">
        <v>45</v>
      </c>
    </row>
    <row r="15" spans="1:17" s="99" customFormat="1" ht="24" customHeight="1">
      <c r="A15" s="150">
        <f t="shared" si="2"/>
        <v>9</v>
      </c>
      <c r="B15" s="150" t="s">
        <v>171</v>
      </c>
      <c r="C15" s="150" t="s">
        <v>206</v>
      </c>
      <c r="D15" s="231"/>
      <c r="E15" s="313">
        <v>10.5</v>
      </c>
      <c r="F15" s="313"/>
      <c r="G15" s="310">
        <f t="shared" si="0"/>
        <v>10.5</v>
      </c>
      <c r="H15" s="146">
        <v>20</v>
      </c>
      <c r="J15" s="150">
        <f t="shared" si="3"/>
        <v>9</v>
      </c>
      <c r="K15" s="150" t="s">
        <v>281</v>
      </c>
      <c r="L15" s="150" t="s">
        <v>100</v>
      </c>
      <c r="M15" s="231"/>
      <c r="N15" s="319">
        <v>9.8000000000000007</v>
      </c>
      <c r="O15" s="318"/>
      <c r="P15" s="317">
        <f t="shared" si="1"/>
        <v>9.8000000000000007</v>
      </c>
      <c r="Q15" s="146">
        <v>20</v>
      </c>
    </row>
    <row r="16" spans="1:17" ht="24" customHeight="1">
      <c r="A16" s="150">
        <f t="shared" si="2"/>
        <v>10</v>
      </c>
      <c r="B16" s="150" t="s">
        <v>50</v>
      </c>
      <c r="C16" s="150" t="s">
        <v>51</v>
      </c>
      <c r="D16" s="231"/>
      <c r="E16" s="309">
        <v>10.6</v>
      </c>
      <c r="F16" s="309"/>
      <c r="G16" s="310">
        <f t="shared" si="0"/>
        <v>10.6</v>
      </c>
      <c r="H16" s="146">
        <v>10</v>
      </c>
      <c r="I16" s="60"/>
      <c r="J16" s="150">
        <f t="shared" si="3"/>
        <v>10</v>
      </c>
      <c r="K16" s="150" t="s">
        <v>263</v>
      </c>
      <c r="L16" s="150" t="s">
        <v>161</v>
      </c>
      <c r="M16" s="231"/>
      <c r="N16" s="317">
        <v>9.9</v>
      </c>
      <c r="O16" s="318"/>
      <c r="P16" s="317">
        <f t="shared" si="1"/>
        <v>9.9</v>
      </c>
      <c r="Q16" s="146">
        <v>10</v>
      </c>
    </row>
    <row r="17" spans="1:17" ht="24" customHeight="1">
      <c r="A17" s="8">
        <f t="shared" si="2"/>
        <v>11</v>
      </c>
      <c r="B17" s="8" t="s">
        <v>274</v>
      </c>
      <c r="C17" s="8" t="s">
        <v>109</v>
      </c>
      <c r="D17" s="103"/>
      <c r="E17" s="307">
        <v>11.3</v>
      </c>
      <c r="F17" s="307"/>
      <c r="G17" s="305">
        <f t="shared" si="0"/>
        <v>11.3</v>
      </c>
      <c r="H17" s="302"/>
      <c r="J17" s="8">
        <f t="shared" si="3"/>
        <v>11</v>
      </c>
      <c r="K17" s="8" t="s">
        <v>108</v>
      </c>
      <c r="L17" s="8" t="s">
        <v>206</v>
      </c>
      <c r="M17" s="103"/>
      <c r="N17" s="314">
        <v>10.4</v>
      </c>
      <c r="O17" s="315"/>
      <c r="P17" s="314">
        <f t="shared" si="1"/>
        <v>10.4</v>
      </c>
      <c r="Q17" s="8"/>
    </row>
    <row r="18" spans="1:17" ht="24" customHeight="1">
      <c r="A18" s="8">
        <f t="shared" si="2"/>
        <v>12</v>
      </c>
      <c r="B18" s="8" t="s">
        <v>263</v>
      </c>
      <c r="C18" s="8" t="s">
        <v>161</v>
      </c>
      <c r="D18" s="103"/>
      <c r="E18" s="306">
        <v>11.5</v>
      </c>
      <c r="F18" s="306"/>
      <c r="G18" s="305">
        <f t="shared" si="0"/>
        <v>11.5</v>
      </c>
      <c r="H18" s="302"/>
      <c r="J18" s="8">
        <f t="shared" si="3"/>
        <v>12</v>
      </c>
      <c r="K18" s="8" t="s">
        <v>210</v>
      </c>
      <c r="L18" s="8" t="s">
        <v>161</v>
      </c>
      <c r="M18" s="103"/>
      <c r="N18" s="316">
        <v>12.6</v>
      </c>
      <c r="O18" s="315"/>
      <c r="P18" s="314">
        <f t="shared" si="1"/>
        <v>12.6</v>
      </c>
      <c r="Q18" s="8"/>
    </row>
    <row r="19" spans="1:17" ht="24" customHeight="1">
      <c r="A19" s="8">
        <f t="shared" si="2"/>
        <v>13</v>
      </c>
      <c r="B19" s="8" t="s">
        <v>132</v>
      </c>
      <c r="C19" s="8" t="s">
        <v>109</v>
      </c>
      <c r="D19" s="103"/>
      <c r="E19" s="308">
        <v>12.2</v>
      </c>
      <c r="F19" s="306"/>
      <c r="G19" s="305">
        <f t="shared" si="0"/>
        <v>12.2</v>
      </c>
      <c r="H19" s="302"/>
      <c r="I19" s="174"/>
      <c r="J19" s="8">
        <f t="shared" si="3"/>
        <v>13</v>
      </c>
      <c r="K19" s="8" t="s">
        <v>274</v>
      </c>
      <c r="L19" s="8" t="s">
        <v>109</v>
      </c>
      <c r="M19" s="103"/>
      <c r="N19" s="314">
        <v>13</v>
      </c>
      <c r="O19" s="316"/>
      <c r="P19" s="314">
        <f t="shared" si="1"/>
        <v>13</v>
      </c>
      <c r="Q19" s="8"/>
    </row>
    <row r="20" spans="1:17" ht="24" customHeight="1">
      <c r="A20" s="8">
        <f t="shared" si="2"/>
        <v>14</v>
      </c>
      <c r="B20" s="8" t="s">
        <v>210</v>
      </c>
      <c r="C20" s="8" t="s">
        <v>161</v>
      </c>
      <c r="D20" s="103"/>
      <c r="E20" s="168" t="s">
        <v>7</v>
      </c>
      <c r="F20" s="122"/>
      <c r="G20" s="165" t="str">
        <f t="shared" si="0"/>
        <v>NT</v>
      </c>
      <c r="H20" s="302"/>
      <c r="J20" s="8">
        <f t="shared" si="3"/>
        <v>14</v>
      </c>
      <c r="K20" s="8" t="s">
        <v>44</v>
      </c>
      <c r="L20" s="8"/>
      <c r="M20" s="103"/>
      <c r="N20" s="316">
        <v>14.1</v>
      </c>
      <c r="O20" s="316"/>
      <c r="P20" s="314">
        <f t="shared" si="1"/>
        <v>14.1</v>
      </c>
      <c r="Q20" s="8"/>
    </row>
    <row r="21" spans="1:17" ht="24" customHeight="1">
      <c r="A21" s="8">
        <f t="shared" si="2"/>
        <v>15</v>
      </c>
      <c r="B21" s="8" t="s">
        <v>281</v>
      </c>
      <c r="C21" s="8" t="s">
        <v>100</v>
      </c>
      <c r="D21" s="103"/>
      <c r="E21" s="168" t="s">
        <v>7</v>
      </c>
      <c r="F21" s="122"/>
      <c r="G21" s="165" t="str">
        <f t="shared" si="0"/>
        <v>NT</v>
      </c>
      <c r="H21" s="302"/>
      <c r="I21" s="174"/>
      <c r="J21" s="8">
        <f t="shared" si="3"/>
        <v>15</v>
      </c>
      <c r="K21" s="8" t="s">
        <v>171</v>
      </c>
      <c r="L21" s="8" t="s">
        <v>206</v>
      </c>
      <c r="M21" s="103"/>
      <c r="N21" s="172" t="s">
        <v>70</v>
      </c>
      <c r="O21" s="8"/>
      <c r="P21" s="167" t="str">
        <f t="shared" si="1"/>
        <v>NT</v>
      </c>
      <c r="Q21" s="8"/>
    </row>
    <row r="22" spans="1:17" ht="24" customHeight="1">
      <c r="A22" s="8"/>
      <c r="B22" s="8"/>
      <c r="C22" s="8"/>
      <c r="D22" s="60"/>
      <c r="E22" s="97"/>
      <c r="F22" s="97"/>
      <c r="G22" s="166"/>
      <c r="H22" s="303"/>
      <c r="I22" s="63"/>
      <c r="J22" s="8">
        <v>16</v>
      </c>
      <c r="K22" s="8" t="s">
        <v>132</v>
      </c>
      <c r="L22" s="8" t="s">
        <v>109</v>
      </c>
      <c r="M22" s="103"/>
      <c r="N22" s="172" t="s">
        <v>71</v>
      </c>
      <c r="O22" s="8"/>
      <c r="P22" s="167" t="str">
        <f t="shared" si="1"/>
        <v>NT</v>
      </c>
      <c r="Q22" s="8"/>
    </row>
    <row r="23" spans="1:17" ht="24" customHeight="1"/>
    <row r="24" spans="1:17" ht="24" customHeight="1"/>
    <row r="25" spans="1:17" ht="24" customHeight="1"/>
    <row r="26" spans="1:17" ht="24" customHeight="1"/>
    <row r="27" spans="1:17" ht="24" customHeight="1"/>
    <row r="28" spans="1:17" ht="24" customHeight="1"/>
    <row r="29" spans="1:17" ht="24" customHeight="1"/>
    <row r="30" spans="1:17" ht="24" customHeight="1"/>
    <row r="31" spans="1:17" ht="20" customHeight="1"/>
    <row r="32" spans="1:17" ht="20" customHeight="1"/>
    <row r="33" ht="23" customHeight="1"/>
    <row r="34" ht="21" customHeight="1"/>
    <row r="35" ht="22" customHeight="1"/>
    <row r="36" ht="25" customHeight="1"/>
    <row r="37" ht="24" customHeight="1"/>
    <row r="38" ht="20" customHeight="1"/>
    <row r="39" ht="24" customHeight="1"/>
    <row r="40" ht="21" customHeight="1"/>
    <row r="41" ht="24" customHeight="1"/>
    <row r="42" ht="22" customHeight="1"/>
  </sheetData>
  <sheetCalcPr fullCalcOnLoad="1"/>
  <sortState ref="J7:M22">
    <sortCondition ref="M8:M22"/>
  </sortState>
  <mergeCells count="6">
    <mergeCell ref="A2:I2"/>
    <mergeCell ref="J2:P2"/>
    <mergeCell ref="A3:C3"/>
    <mergeCell ref="J3:K3"/>
    <mergeCell ref="A4:I4"/>
    <mergeCell ref="J4:O4"/>
  </mergeCells>
  <phoneticPr fontId="1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BAREBACK</vt:lpstr>
      <vt:lpstr>SADDLEBRONC</vt:lpstr>
      <vt:lpstr>BULLRIDING</vt:lpstr>
      <vt:lpstr>TIEDOWN</vt:lpstr>
      <vt:lpstr>STEERWRESTLING</vt:lpstr>
      <vt:lpstr>TEAMROPING</vt:lpstr>
      <vt:lpstr>BRKROP</vt:lpstr>
      <vt:lpstr>Barrels</vt:lpstr>
      <vt:lpstr>Goat</vt:lpstr>
      <vt:lpstr>Pole Bending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Jessica Duvenage</cp:lastModifiedBy>
  <cp:lastPrinted>2012-09-14T20:45:28Z</cp:lastPrinted>
  <dcterms:created xsi:type="dcterms:W3CDTF">2009-10-18T02:28:33Z</dcterms:created>
  <dcterms:modified xsi:type="dcterms:W3CDTF">2016-02-22T02:36:02Z</dcterms:modified>
</cp:coreProperties>
</file>